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730"/>
  <fileSharing userName="Nusatek Store" algorithmName="SHA-512" hashValue="mSWfeW4lOcqYeofksD+ifCjHgBKGErjh+elgxDWBkDh5lhY7EKWGQwFqMOof14xFzgMuoZpdSr7ZTXV5xHaB4g==" saltValue="qzrnDqRgqWWMlG1m6x7SaA==" spinCount="100000"/>
  <workbookPr backupFile="1"/>
  <mc:AlternateContent xmlns:mc="http://schemas.openxmlformats.org/markup-compatibility/2006">
    <mc:Choice Requires="x15">
      <x15ac:absPath xmlns:x15ac="http://schemas.microsoft.com/office/spreadsheetml/2010/11/ac" url="\\nstkserver003\Progdb-operation\Dropbox\Store\"/>
    </mc:Choice>
  </mc:AlternateContent>
  <bookViews>
    <workbookView xWindow="0" yWindow="0" windowWidth="24000" windowHeight="9510" firstSheet="1" activeTab="11" xr2:uid="{00000000-000D-0000-FFFF-FFFF00000000}"/>
  </bookViews>
  <sheets>
    <sheet name="JAN-17" sheetId="5" r:id="rId1"/>
    <sheet name="FEB-17" sheetId="13" r:id="rId2"/>
    <sheet name="MAR-17" sheetId="14" r:id="rId3"/>
    <sheet name="APR-17" sheetId="15" r:id="rId4"/>
    <sheet name="MAY-17" sheetId="16" r:id="rId5"/>
    <sheet name="JUN-17" sheetId="17" r:id="rId6"/>
    <sheet name="JUL-17" sheetId="18" r:id="rId7"/>
    <sheet name="AUG-17" sheetId="19" r:id="rId8"/>
    <sheet name="SEP-17" sheetId="20" r:id="rId9"/>
    <sheet name="OCT-17" sheetId="21" r:id="rId10"/>
    <sheet name="NOV-17" sheetId="22" r:id="rId11"/>
    <sheet name="DEC-17" sheetId="23" r:id="rId12"/>
    <sheet name="Sheet1" sheetId="24" r:id="rId1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21" i="23" l="1"/>
  <c r="AB21" i="23"/>
  <c r="AC21" i="23"/>
  <c r="AD21" i="23"/>
  <c r="AE21" i="23"/>
  <c r="AF21" i="23"/>
  <c r="AG21" i="23"/>
  <c r="AA22" i="23"/>
  <c r="AB22" i="23"/>
  <c r="AC22" i="23"/>
  <c r="AD22" i="23"/>
  <c r="AE22" i="23"/>
  <c r="AF22" i="23"/>
  <c r="AG22" i="23"/>
  <c r="AA23" i="23"/>
  <c r="AB23" i="23"/>
  <c r="AC23" i="23"/>
  <c r="AD23" i="23"/>
  <c r="AE23" i="23"/>
  <c r="AF23" i="23"/>
  <c r="AG23" i="23"/>
  <c r="AA24" i="23"/>
  <c r="AB24" i="23"/>
  <c r="AC24" i="23"/>
  <c r="AD24" i="23"/>
  <c r="AE24" i="23"/>
  <c r="AF24" i="23"/>
  <c r="AG24" i="23"/>
  <c r="AA25" i="23"/>
  <c r="AB25" i="23"/>
  <c r="AC25" i="23"/>
  <c r="AD25" i="23"/>
  <c r="AE25" i="23"/>
  <c r="AF25" i="23"/>
  <c r="AG25" i="23"/>
  <c r="AA26" i="23"/>
  <c r="AB26" i="23"/>
  <c r="AC26" i="23"/>
  <c r="AD26" i="23"/>
  <c r="AE26" i="23"/>
  <c r="AF26" i="23"/>
  <c r="AG26" i="23"/>
  <c r="AA27" i="23"/>
  <c r="AB27" i="23"/>
  <c r="AC27" i="23"/>
  <c r="AD27" i="23"/>
  <c r="AE27" i="23"/>
  <c r="AF27" i="23"/>
  <c r="AG27" i="23"/>
  <c r="AA28" i="23"/>
  <c r="AB28" i="23"/>
  <c r="AC28" i="23"/>
  <c r="AD28" i="23"/>
  <c r="AE28" i="23"/>
  <c r="AF28" i="23"/>
  <c r="AG28" i="23"/>
  <c r="AA29" i="23"/>
  <c r="AB29" i="23"/>
  <c r="AC29" i="23"/>
  <c r="AD29" i="23"/>
  <c r="AE29" i="23"/>
  <c r="AF29" i="23"/>
  <c r="AG29" i="23"/>
  <c r="AA30" i="23"/>
  <c r="AB30" i="23"/>
  <c r="AC30" i="23"/>
  <c r="AD30" i="23"/>
  <c r="AE30" i="23"/>
  <c r="AF30" i="23"/>
  <c r="AG30" i="23"/>
  <c r="AA31" i="23"/>
  <c r="AB31" i="23"/>
  <c r="AC31" i="23"/>
  <c r="AD31" i="23"/>
  <c r="AE31" i="23"/>
  <c r="AF31" i="23"/>
  <c r="AG31" i="23"/>
  <c r="AA32" i="23"/>
  <c r="AB32" i="23"/>
  <c r="AC32" i="23"/>
  <c r="AD32" i="23"/>
  <c r="AE32" i="23"/>
  <c r="AF32" i="23"/>
  <c r="AG32" i="23"/>
  <c r="AA33" i="23"/>
  <c r="AB33" i="23"/>
  <c r="AC33" i="23"/>
  <c r="AD33" i="23"/>
  <c r="AE33" i="23"/>
  <c r="AF33" i="23"/>
  <c r="AG33" i="23"/>
  <c r="AA34" i="23"/>
  <c r="AB34" i="23"/>
  <c r="AC34" i="23"/>
  <c r="AD34" i="23"/>
  <c r="AE34" i="23"/>
  <c r="AF34" i="23"/>
  <c r="AG34" i="23"/>
  <c r="AA35" i="23"/>
  <c r="AB35" i="23"/>
  <c r="AC35" i="23"/>
  <c r="AD35" i="23"/>
  <c r="AE35" i="23"/>
  <c r="AF35" i="23"/>
  <c r="AG35" i="23"/>
  <c r="AA36" i="23"/>
  <c r="AB36" i="23"/>
  <c r="AC36" i="23"/>
  <c r="AD36" i="23"/>
  <c r="AE36" i="23"/>
  <c r="AF36" i="23"/>
  <c r="AG36" i="23"/>
  <c r="AA37" i="23"/>
  <c r="AB37" i="23"/>
  <c r="AC37" i="23"/>
  <c r="AD37" i="23"/>
  <c r="AE37" i="23"/>
  <c r="AF37" i="23"/>
  <c r="AG37" i="23"/>
  <c r="AA38" i="23"/>
  <c r="AB38" i="23"/>
  <c r="AC38" i="23"/>
  <c r="AD38" i="23"/>
  <c r="AE38" i="23"/>
  <c r="AF38" i="23"/>
  <c r="AG38" i="23"/>
  <c r="AA39" i="23"/>
  <c r="AB39" i="23"/>
  <c r="AC39" i="23"/>
  <c r="AD39" i="23"/>
  <c r="AE39" i="23"/>
  <c r="AF39" i="23"/>
  <c r="AG39" i="23"/>
  <c r="AA40" i="23"/>
  <c r="AB40" i="23"/>
  <c r="AC40" i="23"/>
  <c r="AD40" i="23"/>
  <c r="AE40" i="23"/>
  <c r="AF40" i="23"/>
  <c r="AG40" i="23"/>
  <c r="AA41" i="23"/>
  <c r="AB41" i="23"/>
  <c r="AC41" i="23"/>
  <c r="AD41" i="23"/>
  <c r="AE41" i="23"/>
  <c r="AF41" i="23"/>
  <c r="AG41" i="23"/>
  <c r="AA42" i="23"/>
  <c r="AB42" i="23"/>
  <c r="AC42" i="23"/>
  <c r="AD42" i="23"/>
  <c r="AE42" i="23"/>
  <c r="AF42" i="23"/>
  <c r="AG42" i="23"/>
  <c r="AA43" i="23"/>
  <c r="AB43" i="23"/>
  <c r="AC43" i="23"/>
  <c r="AD43" i="23"/>
  <c r="AE43" i="23"/>
  <c r="AF43" i="23"/>
  <c r="AG43" i="23"/>
  <c r="AA44" i="23"/>
  <c r="AB44" i="23"/>
  <c r="AC44" i="23"/>
  <c r="AD44" i="23"/>
  <c r="AE44" i="23"/>
  <c r="AF44" i="23"/>
  <c r="AG44" i="23"/>
  <c r="AA45" i="23"/>
  <c r="AB45" i="23"/>
  <c r="AC45" i="23"/>
  <c r="AD45" i="23"/>
  <c r="AE45" i="23"/>
  <c r="AF45" i="23"/>
  <c r="AG45" i="23"/>
  <c r="AA46" i="23"/>
  <c r="AB46" i="23"/>
  <c r="AC46" i="23"/>
  <c r="AD46" i="23"/>
  <c r="AE46" i="23"/>
  <c r="AF46" i="23"/>
  <c r="AG46" i="23"/>
  <c r="AA47" i="23"/>
  <c r="AB47" i="23"/>
  <c r="AC47" i="23"/>
  <c r="AD47" i="23"/>
  <c r="AE47" i="23"/>
  <c r="AF47" i="23"/>
  <c r="AG47" i="23"/>
  <c r="AA48" i="23"/>
  <c r="AB48" i="23"/>
  <c r="AC48" i="23"/>
  <c r="AD48" i="23"/>
  <c r="AE48" i="23"/>
  <c r="AF48" i="23"/>
  <c r="AG48" i="23"/>
  <c r="AA49" i="23"/>
  <c r="AB49" i="23"/>
  <c r="AC49" i="23"/>
  <c r="AD49" i="23"/>
  <c r="AE49" i="23"/>
  <c r="AF49" i="23"/>
  <c r="AG49" i="23"/>
  <c r="AA50" i="23"/>
  <c r="AB50" i="23"/>
  <c r="AC50" i="23"/>
  <c r="AD50" i="23"/>
  <c r="AE50" i="23"/>
  <c r="AF50" i="23"/>
  <c r="AG50" i="23"/>
  <c r="AA51" i="23"/>
  <c r="AB51" i="23"/>
  <c r="AC51" i="23"/>
  <c r="AD51" i="23"/>
  <c r="AE51" i="23"/>
  <c r="AF51" i="23"/>
  <c r="AG51" i="23"/>
  <c r="AA52" i="23"/>
  <c r="AB52" i="23"/>
  <c r="AC52" i="23"/>
  <c r="AD52" i="23"/>
  <c r="AE52" i="23"/>
  <c r="AF52" i="23"/>
  <c r="AG52" i="23"/>
  <c r="AA53" i="23"/>
  <c r="AB53" i="23"/>
  <c r="AC53" i="23"/>
  <c r="AD53" i="23"/>
  <c r="AE53" i="23"/>
  <c r="AF53" i="23"/>
  <c r="AG53" i="23"/>
  <c r="AA54" i="23"/>
  <c r="AB54" i="23"/>
  <c r="AC54" i="23"/>
  <c r="AD54" i="23"/>
  <c r="AE54" i="23"/>
  <c r="AF54" i="23"/>
  <c r="AG54" i="23"/>
  <c r="AA55" i="23"/>
  <c r="AB55" i="23"/>
  <c r="AC55" i="23"/>
  <c r="AD55" i="23"/>
  <c r="AE55" i="23"/>
  <c r="AF55" i="23"/>
  <c r="AG55" i="23"/>
  <c r="AA56" i="23"/>
  <c r="AB56" i="23"/>
  <c r="AC56" i="23"/>
  <c r="AD56" i="23"/>
  <c r="AE56" i="23"/>
  <c r="AF56" i="23"/>
  <c r="AG56" i="23"/>
  <c r="AA57" i="23"/>
  <c r="AB57" i="23"/>
  <c r="AC57" i="23"/>
  <c r="AD57" i="23"/>
  <c r="AE57" i="23"/>
  <c r="AF57" i="23"/>
  <c r="AG57" i="23"/>
  <c r="AA58" i="23"/>
  <c r="AB58" i="23"/>
  <c r="AC58" i="23"/>
  <c r="AD58" i="23"/>
  <c r="AE58" i="23"/>
  <c r="AF58" i="23"/>
  <c r="AG58" i="23"/>
  <c r="AA59" i="23"/>
  <c r="AB59" i="23"/>
  <c r="AC59" i="23"/>
  <c r="AD59" i="23"/>
  <c r="AE59" i="23"/>
  <c r="AF59" i="23"/>
  <c r="AG59" i="23"/>
  <c r="AA63" i="23"/>
  <c r="AB63" i="23"/>
  <c r="AC63" i="23"/>
  <c r="AD63" i="23"/>
  <c r="AE63" i="23"/>
  <c r="AF63" i="23"/>
  <c r="AG63" i="23"/>
  <c r="AB20" i="23"/>
  <c r="AC20" i="23"/>
  <c r="AD20" i="23"/>
  <c r="AE20" i="23"/>
  <c r="AF20" i="23"/>
  <c r="AG20" i="23"/>
  <c r="AA20" i="23"/>
  <c r="AA24" i="22"/>
  <c r="AA23" i="22"/>
  <c r="AA25" i="22"/>
  <c r="AA31" i="21"/>
  <c r="AB31" i="21"/>
  <c r="AC31" i="21"/>
  <c r="AD31" i="21"/>
  <c r="AE31" i="21"/>
  <c r="AF31" i="21"/>
  <c r="AG31" i="21"/>
  <c r="AA28" i="21"/>
  <c r="AB28" i="21"/>
  <c r="AC28" i="21"/>
  <c r="AD28" i="21"/>
  <c r="AE28" i="21"/>
  <c r="AF28" i="21"/>
  <c r="AG28" i="21"/>
  <c r="AA29" i="21"/>
  <c r="AB29" i="21"/>
  <c r="AC29" i="21"/>
  <c r="AD29" i="21"/>
  <c r="AE29" i="21"/>
  <c r="AF29" i="21"/>
  <c r="AG29" i="21"/>
  <c r="AA44" i="21"/>
  <c r="AB44" i="21"/>
  <c r="AC44" i="21"/>
  <c r="AD44" i="21"/>
  <c r="AE44" i="21"/>
  <c r="AF44" i="21"/>
  <c r="AG44" i="21"/>
  <c r="AA21" i="22"/>
  <c r="AB21" i="22"/>
  <c r="AC21" i="22"/>
  <c r="AD21" i="22"/>
  <c r="AE21" i="22"/>
  <c r="AF21" i="22"/>
  <c r="AG21" i="22"/>
  <c r="AA22" i="22"/>
  <c r="AB22" i="22"/>
  <c r="AC22" i="22"/>
  <c r="AD22" i="22"/>
  <c r="AE22" i="22"/>
  <c r="AF22" i="22"/>
  <c r="AG22" i="22"/>
  <c r="AB23" i="22"/>
  <c r="AC23" i="22"/>
  <c r="AD23" i="22"/>
  <c r="AE23" i="22"/>
  <c r="AF23" i="22"/>
  <c r="AG23" i="22"/>
  <c r="AB24" i="22"/>
  <c r="AC24" i="22"/>
  <c r="AD24" i="22"/>
  <c r="AE24" i="22"/>
  <c r="AF24" i="22"/>
  <c r="AG24" i="22"/>
  <c r="AB25" i="22"/>
  <c r="AC25" i="22"/>
  <c r="AD25" i="22"/>
  <c r="AE25" i="22"/>
  <c r="AF25" i="22"/>
  <c r="AG25" i="22"/>
  <c r="AA26" i="22"/>
  <c r="AB26" i="22"/>
  <c r="AC26" i="22"/>
  <c r="AD26" i="22"/>
  <c r="AE26" i="22"/>
  <c r="AF26" i="22"/>
  <c r="AG26" i="22"/>
  <c r="AA27" i="22"/>
  <c r="AB27" i="22"/>
  <c r="AC27" i="22"/>
  <c r="AD27" i="22"/>
  <c r="AE27" i="22"/>
  <c r="AF27" i="22"/>
  <c r="AG27" i="22"/>
  <c r="AA28" i="22"/>
  <c r="AB28" i="22"/>
  <c r="AC28" i="22"/>
  <c r="AD28" i="22"/>
  <c r="AE28" i="22"/>
  <c r="AF28" i="22"/>
  <c r="AG28" i="22"/>
  <c r="AA29" i="22"/>
  <c r="AB29" i="22"/>
  <c r="AC29" i="22"/>
  <c r="AD29" i="22"/>
  <c r="AE29" i="22"/>
  <c r="AF29" i="22"/>
  <c r="AG29" i="22"/>
  <c r="AA30" i="22"/>
  <c r="AB30" i="22"/>
  <c r="AC30" i="22"/>
  <c r="AD30" i="22"/>
  <c r="AE30" i="22"/>
  <c r="AF30" i="22"/>
  <c r="AG30" i="22"/>
  <c r="AA31" i="22"/>
  <c r="AB31" i="22"/>
  <c r="AC31" i="22"/>
  <c r="AD31" i="22"/>
  <c r="AE31" i="22"/>
  <c r="AF31" i="22"/>
  <c r="AG31" i="22"/>
  <c r="AA32" i="22"/>
  <c r="AB32" i="22"/>
  <c r="AC32" i="22"/>
  <c r="AD32" i="22"/>
  <c r="AE32" i="22"/>
  <c r="AF32" i="22"/>
  <c r="AG32" i="22"/>
  <c r="AA33" i="22"/>
  <c r="AB33" i="22"/>
  <c r="AC33" i="22"/>
  <c r="AD33" i="22"/>
  <c r="AE33" i="22"/>
  <c r="AF33" i="22"/>
  <c r="AG33" i="22"/>
  <c r="AA34" i="22"/>
  <c r="AB34" i="22"/>
  <c r="AC34" i="22"/>
  <c r="AD34" i="22"/>
  <c r="AE34" i="22"/>
  <c r="AF34" i="22"/>
  <c r="AG34" i="22"/>
  <c r="AA35" i="22"/>
  <c r="AB35" i="22"/>
  <c r="AC35" i="22"/>
  <c r="AD35" i="22"/>
  <c r="AE35" i="22"/>
  <c r="AF35" i="22"/>
  <c r="AG35" i="22"/>
  <c r="AA36" i="22"/>
  <c r="AB36" i="22"/>
  <c r="AC36" i="22"/>
  <c r="AD36" i="22"/>
  <c r="AE36" i="22"/>
  <c r="AF36" i="22"/>
  <c r="AG36" i="22"/>
  <c r="AA37" i="22"/>
  <c r="AB37" i="22"/>
  <c r="AC37" i="22"/>
  <c r="AD37" i="22"/>
  <c r="AE37" i="22"/>
  <c r="AF37" i="22"/>
  <c r="AG37" i="22"/>
  <c r="AA38" i="22"/>
  <c r="AB38" i="22"/>
  <c r="AC38" i="22"/>
  <c r="AD38" i="22"/>
  <c r="AE38" i="22"/>
  <c r="AF38" i="22"/>
  <c r="AG38" i="22"/>
  <c r="AA39" i="22"/>
  <c r="AB39" i="22"/>
  <c r="AC39" i="22"/>
  <c r="AD39" i="22"/>
  <c r="AE39" i="22"/>
  <c r="AF39" i="22"/>
  <c r="AG39" i="22"/>
  <c r="AA40" i="22"/>
  <c r="AB40" i="22"/>
  <c r="AC40" i="22"/>
  <c r="AD40" i="22"/>
  <c r="AE40" i="22"/>
  <c r="AF40" i="22"/>
  <c r="AG40" i="22"/>
  <c r="AA41" i="22"/>
  <c r="AB41" i="22"/>
  <c r="AC41" i="22"/>
  <c r="AD41" i="22"/>
  <c r="AE41" i="22"/>
  <c r="AF41" i="22"/>
  <c r="AG41" i="22"/>
  <c r="AA42" i="22"/>
  <c r="AB42" i="22"/>
  <c r="AC42" i="22"/>
  <c r="AD42" i="22"/>
  <c r="AE42" i="22"/>
  <c r="AF42" i="22"/>
  <c r="AG42" i="22"/>
  <c r="AA43" i="22"/>
  <c r="AB43" i="22"/>
  <c r="AC43" i="22"/>
  <c r="AD43" i="22"/>
  <c r="AE43" i="22"/>
  <c r="AF43" i="22"/>
  <c r="AG43" i="22"/>
  <c r="AA44" i="22"/>
  <c r="AB44" i="22"/>
  <c r="AC44" i="22"/>
  <c r="AD44" i="22"/>
  <c r="AE44" i="22"/>
  <c r="AF44" i="22"/>
  <c r="AG44" i="22"/>
  <c r="AA45" i="22"/>
  <c r="AB45" i="22"/>
  <c r="AC45" i="22"/>
  <c r="AD45" i="22"/>
  <c r="AE45" i="22"/>
  <c r="AF45" i="22"/>
  <c r="AG45" i="22"/>
  <c r="AA46" i="22"/>
  <c r="AB46" i="22"/>
  <c r="AC46" i="22"/>
  <c r="AD46" i="22"/>
  <c r="AE46" i="22"/>
  <c r="AF46" i="22"/>
  <c r="AG46" i="22"/>
  <c r="AA47" i="22"/>
  <c r="AB47" i="22"/>
  <c r="AC47" i="22"/>
  <c r="AD47" i="22"/>
  <c r="AE47" i="22"/>
  <c r="AF47" i="22"/>
  <c r="AG47" i="22"/>
  <c r="AA48" i="22"/>
  <c r="AB48" i="22"/>
  <c r="AC48" i="22"/>
  <c r="AD48" i="22"/>
  <c r="AE48" i="22"/>
  <c r="AF48" i="22"/>
  <c r="AG48" i="22"/>
  <c r="AA49" i="22"/>
  <c r="AB49" i="22"/>
  <c r="AC49" i="22"/>
  <c r="AD49" i="22"/>
  <c r="AE49" i="22"/>
  <c r="AF49" i="22"/>
  <c r="AG49" i="22"/>
  <c r="AA50" i="22"/>
  <c r="AB50" i="22"/>
  <c r="AC50" i="22"/>
  <c r="AD50" i="22"/>
  <c r="AE50" i="22"/>
  <c r="AF50" i="22"/>
  <c r="AG50" i="22"/>
  <c r="AA51" i="22"/>
  <c r="AB51" i="22"/>
  <c r="AC51" i="22"/>
  <c r="AD51" i="22"/>
  <c r="AE51" i="22"/>
  <c r="AF51" i="22"/>
  <c r="AG51" i="22"/>
  <c r="AA52" i="22"/>
  <c r="AB52" i="22"/>
  <c r="AC52" i="22"/>
  <c r="AD52" i="22"/>
  <c r="AE52" i="22"/>
  <c r="AF52" i="22"/>
  <c r="AG52" i="22"/>
  <c r="AA53" i="22"/>
  <c r="AB53" i="22"/>
  <c r="AC53" i="22"/>
  <c r="AD53" i="22"/>
  <c r="AE53" i="22"/>
  <c r="AF53" i="22"/>
  <c r="AG53" i="22"/>
  <c r="AA54" i="22"/>
  <c r="AB54" i="22"/>
  <c r="AC54" i="22"/>
  <c r="AD54" i="22"/>
  <c r="AE54" i="22"/>
  <c r="AF54" i="22"/>
  <c r="AG54" i="22"/>
  <c r="AA55" i="22"/>
  <c r="AB55" i="22"/>
  <c r="AC55" i="22"/>
  <c r="AD55" i="22"/>
  <c r="AE55" i="22"/>
  <c r="AF55" i="22"/>
  <c r="AG55" i="22"/>
  <c r="AA56" i="22"/>
  <c r="AB56" i="22"/>
  <c r="AC56" i="22"/>
  <c r="AD56" i="22"/>
  <c r="AE56" i="22"/>
  <c r="AF56" i="22"/>
  <c r="AG56" i="22"/>
  <c r="AA57" i="22"/>
  <c r="AB57" i="22"/>
  <c r="AC57" i="22"/>
  <c r="AD57" i="22"/>
  <c r="AE57" i="22"/>
  <c r="AF57" i="22"/>
  <c r="AG57" i="22"/>
  <c r="AA58" i="22"/>
  <c r="AB58" i="22"/>
  <c r="AC58" i="22"/>
  <c r="AD58" i="22"/>
  <c r="AE58" i="22"/>
  <c r="AF58" i="22"/>
  <c r="AG58" i="22"/>
  <c r="AA59" i="22"/>
  <c r="AB59" i="22"/>
  <c r="AC59" i="22"/>
  <c r="AD59" i="22"/>
  <c r="AE59" i="22"/>
  <c r="AF59" i="22"/>
  <c r="AG59" i="22"/>
  <c r="AA60" i="22"/>
  <c r="AB60" i="22"/>
  <c r="AC60" i="22"/>
  <c r="AD60" i="22"/>
  <c r="AE60" i="22"/>
  <c r="AF60" i="22"/>
  <c r="AG60" i="22"/>
  <c r="AA61" i="22"/>
  <c r="AB61" i="22"/>
  <c r="AC61" i="22"/>
  <c r="AD61" i="22"/>
  <c r="AE61" i="22"/>
  <c r="AF61" i="22"/>
  <c r="AG61" i="22"/>
  <c r="AB20" i="22"/>
  <c r="AC20" i="22"/>
  <c r="AD20" i="22"/>
  <c r="AE20" i="22"/>
  <c r="AF20" i="22"/>
  <c r="AG20" i="22"/>
  <c r="AA20" i="22"/>
  <c r="AA28" i="20" l="1"/>
  <c r="AB28" i="20"/>
  <c r="AC28" i="20"/>
  <c r="AD28" i="20"/>
  <c r="AE28" i="20"/>
  <c r="AF28" i="20"/>
  <c r="AG28" i="20"/>
  <c r="AA29" i="20"/>
  <c r="AB29" i="20"/>
  <c r="AC29" i="20"/>
  <c r="AD29" i="20"/>
  <c r="AE29" i="20"/>
  <c r="AF29" i="20"/>
  <c r="AG29" i="20"/>
  <c r="AA21" i="21" l="1"/>
  <c r="AB21" i="21"/>
  <c r="AC21" i="21"/>
  <c r="AD21" i="21"/>
  <c r="AE21" i="21"/>
  <c r="AF21" i="21"/>
  <c r="AG21" i="21"/>
  <c r="AA22" i="21"/>
  <c r="AB22" i="21"/>
  <c r="AC22" i="21"/>
  <c r="AD22" i="21"/>
  <c r="AE22" i="21"/>
  <c r="AF22" i="21"/>
  <c r="AG22" i="21"/>
  <c r="AA23" i="21"/>
  <c r="AB23" i="21"/>
  <c r="AC23" i="21"/>
  <c r="AD23" i="21"/>
  <c r="AE23" i="21"/>
  <c r="AF23" i="21"/>
  <c r="AG23" i="21"/>
  <c r="AA24" i="21"/>
  <c r="AB24" i="21"/>
  <c r="AC24" i="21"/>
  <c r="AD24" i="21"/>
  <c r="AE24" i="21"/>
  <c r="AF24" i="21"/>
  <c r="AG24" i="21"/>
  <c r="AA25" i="21"/>
  <c r="AB25" i="21"/>
  <c r="AC25" i="21"/>
  <c r="AE25" i="21"/>
  <c r="AF25" i="21"/>
  <c r="AG25" i="21"/>
  <c r="AA26" i="21"/>
  <c r="AB26" i="21"/>
  <c r="AC26" i="21"/>
  <c r="AD26" i="21"/>
  <c r="AE26" i="21"/>
  <c r="AF26" i="21"/>
  <c r="AG26" i="21"/>
  <c r="AA27" i="21"/>
  <c r="AB27" i="21"/>
  <c r="AC27" i="21"/>
  <c r="AD27" i="21"/>
  <c r="AE27" i="21"/>
  <c r="AF27" i="21"/>
  <c r="AG27" i="21"/>
  <c r="AA30" i="21"/>
  <c r="AB30" i="21"/>
  <c r="AC30" i="21"/>
  <c r="AD30" i="21"/>
  <c r="AE30" i="21"/>
  <c r="AF30" i="21"/>
  <c r="AG30" i="21"/>
  <c r="AA32" i="21"/>
  <c r="AB32" i="21"/>
  <c r="AC32" i="21"/>
  <c r="AD32" i="21"/>
  <c r="AE32" i="21"/>
  <c r="AF32" i="21"/>
  <c r="AG32" i="21"/>
  <c r="AA33" i="21"/>
  <c r="AB33" i="21"/>
  <c r="AC33" i="21"/>
  <c r="AD33" i="21"/>
  <c r="AE33" i="21"/>
  <c r="AF33" i="21"/>
  <c r="AG33" i="21"/>
  <c r="AA34" i="21"/>
  <c r="AB34" i="21"/>
  <c r="AC34" i="21"/>
  <c r="AD34" i="21"/>
  <c r="AE34" i="21"/>
  <c r="AF34" i="21"/>
  <c r="AG34" i="21"/>
  <c r="AA35" i="21"/>
  <c r="AB35" i="21"/>
  <c r="AC35" i="21"/>
  <c r="AD35" i="21"/>
  <c r="AE35" i="21"/>
  <c r="AF35" i="21"/>
  <c r="AG35" i="21"/>
  <c r="AA36" i="21"/>
  <c r="AB36" i="21"/>
  <c r="AC36" i="21"/>
  <c r="AD36" i="21"/>
  <c r="AE36" i="21"/>
  <c r="AF36" i="21"/>
  <c r="AG36" i="21"/>
  <c r="AA37" i="21"/>
  <c r="AB37" i="21"/>
  <c r="AC37" i="21"/>
  <c r="AD37" i="21"/>
  <c r="AE37" i="21"/>
  <c r="AF37" i="21"/>
  <c r="AG37" i="21"/>
  <c r="AA38" i="21"/>
  <c r="AB38" i="21"/>
  <c r="AC38" i="21"/>
  <c r="AD38" i="21"/>
  <c r="AE38" i="21"/>
  <c r="AF38" i="21"/>
  <c r="AG38" i="21"/>
  <c r="AA39" i="21"/>
  <c r="AB39" i="21"/>
  <c r="AC39" i="21"/>
  <c r="AD39" i="21"/>
  <c r="AE39" i="21"/>
  <c r="AF39" i="21"/>
  <c r="AG39" i="21"/>
  <c r="AA40" i="21"/>
  <c r="AB40" i="21"/>
  <c r="AC40" i="21"/>
  <c r="AD40" i="21"/>
  <c r="AE40" i="21"/>
  <c r="AF40" i="21"/>
  <c r="AG40" i="21"/>
  <c r="AA41" i="21"/>
  <c r="AB41" i="21"/>
  <c r="AC41" i="21"/>
  <c r="AD41" i="21"/>
  <c r="AE41" i="21"/>
  <c r="AF41" i="21"/>
  <c r="AG41" i="21"/>
  <c r="AA42" i="21"/>
  <c r="AB42" i="21"/>
  <c r="AC42" i="21"/>
  <c r="AD42" i="21"/>
  <c r="AE42" i="21"/>
  <c r="AF42" i="21"/>
  <c r="AG42" i="21"/>
  <c r="AA43" i="21"/>
  <c r="AB43" i="21"/>
  <c r="AC43" i="21"/>
  <c r="AD43" i="21"/>
  <c r="AE43" i="21"/>
  <c r="AF43" i="21"/>
  <c r="AG43" i="21"/>
  <c r="AA45" i="21"/>
  <c r="AB45" i="21"/>
  <c r="AC45" i="21"/>
  <c r="AD45" i="21"/>
  <c r="AE45" i="21"/>
  <c r="AF45" i="21"/>
  <c r="AG45" i="21"/>
  <c r="AA46" i="21"/>
  <c r="AB46" i="21"/>
  <c r="AC46" i="21"/>
  <c r="AD46" i="21"/>
  <c r="AE46" i="21"/>
  <c r="AF46" i="21"/>
  <c r="AG46" i="21"/>
  <c r="AA47" i="21"/>
  <c r="AB47" i="21"/>
  <c r="AC47" i="21"/>
  <c r="AD47" i="21"/>
  <c r="AE47" i="21"/>
  <c r="AF47" i="21"/>
  <c r="AG47" i="21"/>
  <c r="AA48" i="21"/>
  <c r="AB48" i="21"/>
  <c r="AC48" i="21"/>
  <c r="AD48" i="21"/>
  <c r="AE48" i="21"/>
  <c r="AF48" i="21"/>
  <c r="AG48" i="21"/>
  <c r="AA49" i="21"/>
  <c r="AC49" i="21"/>
  <c r="AD49" i="21"/>
  <c r="AE49" i="21"/>
  <c r="AF49" i="21"/>
  <c r="AG49" i="21"/>
  <c r="AA50" i="21"/>
  <c r="AB50" i="21"/>
  <c r="AC50" i="21"/>
  <c r="AD50" i="21"/>
  <c r="AE50" i="21"/>
  <c r="AF50" i="21"/>
  <c r="AG50" i="21"/>
  <c r="AA51" i="21"/>
  <c r="AB51" i="21"/>
  <c r="AC51" i="21"/>
  <c r="AD51" i="21"/>
  <c r="AE51" i="21"/>
  <c r="AF51" i="21"/>
  <c r="AG51" i="21"/>
  <c r="AA52" i="21"/>
  <c r="AB52" i="21"/>
  <c r="AC52" i="21"/>
  <c r="AD52" i="21"/>
  <c r="AE52" i="21"/>
  <c r="AF52" i="21"/>
  <c r="AG52" i="21"/>
  <c r="AA53" i="21"/>
  <c r="AB53" i="21"/>
  <c r="AC53" i="21"/>
  <c r="AD53" i="21"/>
  <c r="AE53" i="21"/>
  <c r="AF53" i="21"/>
  <c r="AG53" i="21"/>
  <c r="AA54" i="21"/>
  <c r="AB54" i="21"/>
  <c r="AC54" i="21"/>
  <c r="AD54" i="21"/>
  <c r="AE54" i="21"/>
  <c r="AF54" i="21"/>
  <c r="AG54" i="21"/>
  <c r="AA55" i="21"/>
  <c r="AB55" i="21"/>
  <c r="AC55" i="21"/>
  <c r="AD55" i="21"/>
  <c r="AE55" i="21"/>
  <c r="AF55" i="21"/>
  <c r="AG55" i="21"/>
  <c r="AA56" i="21"/>
  <c r="AB56" i="21"/>
  <c r="AC56" i="21"/>
  <c r="AD56" i="21"/>
  <c r="AE56" i="21"/>
  <c r="AF56" i="21"/>
  <c r="AG56" i="21"/>
  <c r="AA57" i="21"/>
  <c r="AB57" i="21"/>
  <c r="AC57" i="21"/>
  <c r="AD57" i="21"/>
  <c r="AE57" i="21"/>
  <c r="AF57" i="21"/>
  <c r="AG57" i="21"/>
  <c r="AA58" i="21"/>
  <c r="AB58" i="21"/>
  <c r="AC58" i="21"/>
  <c r="AD58" i="21"/>
  <c r="AE58" i="21"/>
  <c r="AF58" i="21"/>
  <c r="AG58" i="21"/>
  <c r="AA59" i="21"/>
  <c r="AB59" i="21"/>
  <c r="AC59" i="21"/>
  <c r="AD59" i="21"/>
  <c r="AE59" i="21"/>
  <c r="AF59" i="21"/>
  <c r="AG59" i="21"/>
  <c r="AA60" i="21"/>
  <c r="AB60" i="21"/>
  <c r="AC60" i="21"/>
  <c r="AD60" i="21"/>
  <c r="AE60" i="21"/>
  <c r="AF60" i="21"/>
  <c r="AG60" i="21"/>
  <c r="AA61" i="21"/>
  <c r="AB61" i="21"/>
  <c r="AC61" i="21"/>
  <c r="AD61" i="21"/>
  <c r="AE61" i="21"/>
  <c r="AF61" i="21"/>
  <c r="AG61" i="21"/>
  <c r="AA62" i="21"/>
  <c r="AB62" i="21"/>
  <c r="AC62" i="21"/>
  <c r="AD62" i="21"/>
  <c r="AE62" i="21"/>
  <c r="AF62" i="21"/>
  <c r="AG62" i="21"/>
  <c r="AA63" i="21"/>
  <c r="AB63" i="21"/>
  <c r="AC63" i="21"/>
  <c r="AD63" i="21"/>
  <c r="AE63" i="21"/>
  <c r="AF63" i="21"/>
  <c r="AG63" i="21"/>
  <c r="AA64" i="21"/>
  <c r="AB64" i="21"/>
  <c r="AC64" i="21"/>
  <c r="AD64" i="21"/>
  <c r="AE64" i="21"/>
  <c r="AF64" i="21"/>
  <c r="AG64" i="21"/>
  <c r="AB20" i="21"/>
  <c r="AC20" i="21"/>
  <c r="AD20" i="21"/>
  <c r="AE20" i="21"/>
  <c r="AF20" i="21"/>
  <c r="AG20" i="21"/>
  <c r="AA20" i="21"/>
  <c r="AA50" i="19"/>
  <c r="AB50" i="19"/>
  <c r="AC50" i="19"/>
  <c r="AD50" i="19"/>
  <c r="AE50" i="19"/>
  <c r="AF50" i="19"/>
  <c r="AG50" i="19"/>
  <c r="AA51" i="19"/>
  <c r="AB51" i="19"/>
  <c r="AC51" i="19"/>
  <c r="AD51" i="19"/>
  <c r="AE51" i="19"/>
  <c r="AF51" i="19"/>
  <c r="AG51" i="19"/>
  <c r="AA52" i="19"/>
  <c r="AB52" i="19"/>
  <c r="AC52" i="19"/>
  <c r="AD52" i="19"/>
  <c r="AE52" i="19"/>
  <c r="AF52" i="19"/>
  <c r="AG52" i="19"/>
  <c r="AA53" i="19"/>
  <c r="AB53" i="19"/>
  <c r="AC53" i="19"/>
  <c r="AD53" i="19"/>
  <c r="AE53" i="19"/>
  <c r="AF53" i="19"/>
  <c r="AG53" i="19"/>
  <c r="AA54" i="19"/>
  <c r="AB54" i="19"/>
  <c r="AC54" i="19"/>
  <c r="AD54" i="19"/>
  <c r="AE54" i="19"/>
  <c r="AF54" i="19"/>
  <c r="AG54" i="19"/>
  <c r="AA55" i="19"/>
  <c r="AB55" i="19"/>
  <c r="AC55" i="19"/>
  <c r="AD55" i="19"/>
  <c r="AE55" i="19"/>
  <c r="AF55" i="19"/>
  <c r="AG55" i="19"/>
  <c r="AA56" i="19"/>
  <c r="AB56" i="19"/>
  <c r="AC56" i="19"/>
  <c r="AD56" i="19"/>
  <c r="AE56" i="19"/>
  <c r="AF56" i="19"/>
  <c r="AG56" i="19"/>
  <c r="AA57" i="19"/>
  <c r="AB57" i="19"/>
  <c r="AC57" i="19"/>
  <c r="AD57" i="19"/>
  <c r="AE57" i="19"/>
  <c r="AF57" i="19"/>
  <c r="AG57" i="19"/>
  <c r="AA58" i="19"/>
  <c r="AB58" i="19"/>
  <c r="AC58" i="19"/>
  <c r="AD58" i="19"/>
  <c r="AE58" i="19"/>
  <c r="AF58" i="19"/>
  <c r="AG58" i="19"/>
  <c r="AA59" i="19"/>
  <c r="AB59" i="19"/>
  <c r="AC59" i="19"/>
  <c r="AD59" i="19"/>
  <c r="AE59" i="19"/>
  <c r="AF59" i="19"/>
  <c r="AG59" i="19"/>
  <c r="AA60" i="19"/>
  <c r="AB60" i="19"/>
  <c r="AC60" i="19"/>
  <c r="AD60" i="19"/>
  <c r="AE60" i="19"/>
  <c r="AF60" i="19"/>
  <c r="AG60" i="19"/>
  <c r="AA61" i="19"/>
  <c r="AB61" i="19"/>
  <c r="AC61" i="19"/>
  <c r="AD61" i="19"/>
  <c r="AE61" i="19"/>
  <c r="AF61" i="19"/>
  <c r="AG61" i="19"/>
  <c r="AA62" i="19"/>
  <c r="AB62" i="19"/>
  <c r="AC62" i="19"/>
  <c r="AD62" i="19"/>
  <c r="AE62" i="19"/>
  <c r="AF62" i="19"/>
  <c r="AG62" i="19"/>
  <c r="AA63" i="19"/>
  <c r="AB63" i="19"/>
  <c r="AC63" i="19"/>
  <c r="AD63" i="19"/>
  <c r="AE63" i="19"/>
  <c r="AF63" i="19"/>
  <c r="AG63" i="19"/>
  <c r="AA64" i="19"/>
  <c r="AB64" i="19"/>
  <c r="AC64" i="19"/>
  <c r="AD64" i="19"/>
  <c r="AE64" i="19"/>
  <c r="AF64" i="19"/>
  <c r="AG64" i="19"/>
  <c r="AA65" i="19"/>
  <c r="AB65" i="19"/>
  <c r="AC65" i="19"/>
  <c r="AD65" i="19"/>
  <c r="AE65" i="19"/>
  <c r="AF65" i="19"/>
  <c r="AG65" i="19"/>
  <c r="AA66" i="19"/>
  <c r="AB66" i="19"/>
  <c r="AC66" i="19"/>
  <c r="AD66" i="19"/>
  <c r="AE66" i="19"/>
  <c r="AF66" i="19"/>
  <c r="AG66" i="19"/>
  <c r="AA67" i="19"/>
  <c r="AB67" i="19"/>
  <c r="AC67" i="19"/>
  <c r="AD67" i="19"/>
  <c r="AE67" i="19"/>
  <c r="AF67" i="19"/>
  <c r="AG67" i="19"/>
  <c r="AA21" i="20"/>
  <c r="AB21" i="20"/>
  <c r="AC21" i="20"/>
  <c r="AD21" i="20"/>
  <c r="AE21" i="20"/>
  <c r="AF21" i="20"/>
  <c r="AG21" i="20"/>
  <c r="AA22" i="20"/>
  <c r="AB22" i="20"/>
  <c r="AC22" i="20"/>
  <c r="AD22" i="20"/>
  <c r="AE22" i="20"/>
  <c r="AF22" i="20"/>
  <c r="AG22" i="20"/>
  <c r="AA23" i="20"/>
  <c r="AB23" i="20"/>
  <c r="AC23" i="20"/>
  <c r="AD23" i="20"/>
  <c r="AE23" i="20"/>
  <c r="AF23" i="20"/>
  <c r="AG23" i="20"/>
  <c r="AA24" i="20"/>
  <c r="AB24" i="20"/>
  <c r="AC24" i="20"/>
  <c r="AD24" i="20"/>
  <c r="AE24" i="20"/>
  <c r="AF24" i="20"/>
  <c r="AG24" i="20"/>
  <c r="AA25" i="20"/>
  <c r="AB25" i="20"/>
  <c r="AC25" i="20"/>
  <c r="AD25" i="20"/>
  <c r="AE25" i="20"/>
  <c r="AF25" i="20"/>
  <c r="AG25" i="20"/>
  <c r="AA26" i="20"/>
  <c r="AB26" i="20"/>
  <c r="AC26" i="20"/>
  <c r="AD26" i="20"/>
  <c r="AE26" i="20"/>
  <c r="AF26" i="20"/>
  <c r="AG26" i="20"/>
  <c r="AA27" i="20"/>
  <c r="AB27" i="20"/>
  <c r="AC27" i="20"/>
  <c r="AD27" i="20"/>
  <c r="AE27" i="20"/>
  <c r="AF27" i="20"/>
  <c r="AG27" i="20"/>
  <c r="AA30" i="20"/>
  <c r="AB30" i="20"/>
  <c r="AC30" i="20"/>
  <c r="AD30" i="20"/>
  <c r="AE30" i="20"/>
  <c r="AF30" i="20"/>
  <c r="AG30" i="20"/>
  <c r="AA31" i="20"/>
  <c r="AB31" i="20"/>
  <c r="AC31" i="20"/>
  <c r="AD31" i="20"/>
  <c r="AE31" i="20"/>
  <c r="AF31" i="20"/>
  <c r="AG31" i="20"/>
  <c r="AA33" i="20"/>
  <c r="AB33" i="20"/>
  <c r="AC33" i="20"/>
  <c r="AD33" i="20"/>
  <c r="AE33" i="20"/>
  <c r="AF33" i="20"/>
  <c r="AG33" i="20"/>
  <c r="AA34" i="20"/>
  <c r="AB34" i="20"/>
  <c r="AC34" i="20"/>
  <c r="AD34" i="20"/>
  <c r="AE34" i="20"/>
  <c r="AF34" i="20"/>
  <c r="AG34" i="20"/>
  <c r="AA35" i="20"/>
  <c r="AB35" i="20"/>
  <c r="AC35" i="20"/>
  <c r="AD35" i="20"/>
  <c r="AE35" i="20"/>
  <c r="AF35" i="20"/>
  <c r="AG35" i="20"/>
  <c r="AA36" i="20"/>
  <c r="AB36" i="20"/>
  <c r="AC36" i="20"/>
  <c r="AD36" i="20"/>
  <c r="AE36" i="20"/>
  <c r="AF36" i="20"/>
  <c r="AG36" i="20"/>
  <c r="AA37" i="20"/>
  <c r="AB37" i="20"/>
  <c r="AC37" i="20"/>
  <c r="AD37" i="20"/>
  <c r="AE37" i="20"/>
  <c r="AF37" i="20"/>
  <c r="AG37" i="20"/>
  <c r="AB38" i="20"/>
  <c r="AC38" i="20"/>
  <c r="AD38" i="20"/>
  <c r="AE38" i="20"/>
  <c r="AF38" i="20"/>
  <c r="AG38" i="20"/>
  <c r="AA39" i="20"/>
  <c r="AB39" i="20"/>
  <c r="AC39" i="20"/>
  <c r="AD39" i="20"/>
  <c r="AE39" i="20"/>
  <c r="AF39" i="20"/>
  <c r="AG39" i="20"/>
  <c r="AA40" i="20"/>
  <c r="AB40" i="20"/>
  <c r="AC40" i="20"/>
  <c r="AD40" i="20"/>
  <c r="AE40" i="20"/>
  <c r="AF40" i="20"/>
  <c r="AG40" i="20"/>
  <c r="AA41" i="20"/>
  <c r="AB41" i="20"/>
  <c r="AC41" i="20"/>
  <c r="AD41" i="20"/>
  <c r="AE41" i="20"/>
  <c r="AF41" i="20"/>
  <c r="AG41" i="20"/>
  <c r="AA42" i="20"/>
  <c r="AB42" i="20"/>
  <c r="AC42" i="20"/>
  <c r="AD42" i="20"/>
  <c r="AE42" i="20"/>
  <c r="AF42" i="20"/>
  <c r="AG42" i="20"/>
  <c r="AA43" i="20"/>
  <c r="AB43" i="20"/>
  <c r="AC43" i="20"/>
  <c r="AD43" i="20"/>
  <c r="AE43" i="20"/>
  <c r="AF43" i="20"/>
  <c r="AG43" i="20"/>
  <c r="AA44" i="20"/>
  <c r="AB44" i="20"/>
  <c r="AC44" i="20"/>
  <c r="AD44" i="20"/>
  <c r="AE44" i="20"/>
  <c r="AF44" i="20"/>
  <c r="AG44" i="20"/>
  <c r="AA45" i="20"/>
  <c r="AB45" i="20"/>
  <c r="AC45" i="20"/>
  <c r="AD45" i="20"/>
  <c r="AE45" i="20"/>
  <c r="AF45" i="20"/>
  <c r="AG45" i="20"/>
  <c r="AA46" i="20"/>
  <c r="AB46" i="20"/>
  <c r="AC46" i="20"/>
  <c r="AD46" i="20"/>
  <c r="AE46" i="20"/>
  <c r="AF46" i="20"/>
  <c r="AG46" i="20"/>
  <c r="AA47" i="20"/>
  <c r="AB47" i="20"/>
  <c r="AC47" i="20"/>
  <c r="AD47" i="20"/>
  <c r="AE47" i="20"/>
  <c r="AF47" i="20"/>
  <c r="AG47" i="20"/>
  <c r="AA48" i="20"/>
  <c r="AB48" i="20"/>
  <c r="AC48" i="20"/>
  <c r="AD48" i="20"/>
  <c r="AE48" i="20"/>
  <c r="AF48" i="20"/>
  <c r="AG48" i="20"/>
  <c r="AA49" i="20"/>
  <c r="AB49" i="20"/>
  <c r="AC49" i="20"/>
  <c r="AD49" i="20"/>
  <c r="AE49" i="20"/>
  <c r="AF49" i="20"/>
  <c r="AG49" i="20"/>
  <c r="AA50" i="20"/>
  <c r="AB50" i="20"/>
  <c r="AC50" i="20"/>
  <c r="AD50" i="20"/>
  <c r="AE50" i="20"/>
  <c r="AF50" i="20"/>
  <c r="AG50" i="20"/>
  <c r="AA51" i="20"/>
  <c r="AB51" i="20"/>
  <c r="AC51" i="20"/>
  <c r="AD51" i="20"/>
  <c r="AE51" i="20"/>
  <c r="AF51" i="20"/>
  <c r="AG51" i="20"/>
  <c r="AA52" i="20"/>
  <c r="AB52" i="20"/>
  <c r="AC52" i="20"/>
  <c r="AD52" i="20"/>
  <c r="AE52" i="20"/>
  <c r="AF52" i="20"/>
  <c r="AG52" i="20"/>
  <c r="AA53" i="20"/>
  <c r="AB53" i="20"/>
  <c r="AC53" i="20"/>
  <c r="AD53" i="20"/>
  <c r="AE53" i="20"/>
  <c r="AF53" i="20"/>
  <c r="AG53" i="20"/>
  <c r="AA54" i="20"/>
  <c r="AB54" i="20"/>
  <c r="AC54" i="20"/>
  <c r="AD54" i="20"/>
  <c r="AE54" i="20"/>
  <c r="AF54" i="20"/>
  <c r="AG54" i="20"/>
  <c r="AA55" i="20"/>
  <c r="AB55" i="20"/>
  <c r="AC55" i="20"/>
  <c r="AD55" i="20"/>
  <c r="AE55" i="20"/>
  <c r="AF55" i="20"/>
  <c r="AG55" i="20"/>
  <c r="AA56" i="20"/>
  <c r="AB56" i="20"/>
  <c r="AC56" i="20"/>
  <c r="AD56" i="20"/>
  <c r="AE56" i="20"/>
  <c r="AF56" i="20"/>
  <c r="AG56" i="20"/>
  <c r="AA57" i="20"/>
  <c r="AB57" i="20"/>
  <c r="AC57" i="20"/>
  <c r="AD57" i="20"/>
  <c r="AE57" i="20"/>
  <c r="AF57" i="20"/>
  <c r="AG57" i="20"/>
  <c r="AA58" i="20"/>
  <c r="AB58" i="20"/>
  <c r="AC58" i="20"/>
  <c r="AD58" i="20"/>
  <c r="AE58" i="20"/>
  <c r="AF58" i="20"/>
  <c r="AG58" i="20"/>
  <c r="AA59" i="20"/>
  <c r="AB59" i="20"/>
  <c r="AC59" i="20"/>
  <c r="AD59" i="20"/>
  <c r="AE59" i="20"/>
  <c r="AF59" i="20"/>
  <c r="AG59" i="20"/>
  <c r="AA60" i="20"/>
  <c r="AB60" i="20"/>
  <c r="AC60" i="20"/>
  <c r="AD60" i="20"/>
  <c r="AE60" i="20"/>
  <c r="AF60" i="20"/>
  <c r="AG60" i="20"/>
  <c r="AA61" i="20"/>
  <c r="AB61" i="20"/>
  <c r="AC61" i="20"/>
  <c r="AD61" i="20"/>
  <c r="AE61" i="20"/>
  <c r="AF61" i="20"/>
  <c r="AG61" i="20"/>
  <c r="AA62" i="20"/>
  <c r="AB62" i="20"/>
  <c r="AC62" i="20"/>
  <c r="AD62" i="20"/>
  <c r="AE62" i="20"/>
  <c r="AF62" i="20"/>
  <c r="AG62" i="20"/>
  <c r="AA63" i="20"/>
  <c r="AB63" i="20"/>
  <c r="AC63" i="20"/>
  <c r="AD63" i="20"/>
  <c r="AE63" i="20"/>
  <c r="AF63" i="20"/>
  <c r="AG63" i="20"/>
  <c r="AB20" i="20"/>
  <c r="AC20" i="20"/>
  <c r="AD20" i="20"/>
  <c r="AE20" i="20"/>
  <c r="AF20" i="20"/>
  <c r="AG20" i="20"/>
  <c r="AA20" i="20"/>
  <c r="AA21" i="19" l="1"/>
  <c r="AB21" i="19"/>
  <c r="AC21" i="19"/>
  <c r="AD21" i="19"/>
  <c r="AE21" i="19"/>
  <c r="AF21" i="19"/>
  <c r="AG21" i="19"/>
  <c r="AA22" i="19"/>
  <c r="AB22" i="19"/>
  <c r="AC22" i="19"/>
  <c r="AD22" i="19"/>
  <c r="AE22" i="19"/>
  <c r="AF22" i="19"/>
  <c r="AG22" i="19"/>
  <c r="AA23" i="19"/>
  <c r="AB23" i="19"/>
  <c r="AC23" i="19"/>
  <c r="AD23" i="19"/>
  <c r="AE23" i="19"/>
  <c r="AF23" i="19"/>
  <c r="AG23" i="19"/>
  <c r="AA24" i="19"/>
  <c r="AB24" i="19"/>
  <c r="AC24" i="19"/>
  <c r="AD24" i="19"/>
  <c r="AE24" i="19"/>
  <c r="AF24" i="19"/>
  <c r="AG24" i="19"/>
  <c r="AA25" i="19"/>
  <c r="AB25" i="19"/>
  <c r="AC25" i="19"/>
  <c r="AD25" i="19"/>
  <c r="AE25" i="19"/>
  <c r="AF25" i="19"/>
  <c r="AG25" i="19"/>
  <c r="AA26" i="19"/>
  <c r="AB26" i="19"/>
  <c r="AC26" i="19"/>
  <c r="AD26" i="19"/>
  <c r="AE26" i="19"/>
  <c r="AF26" i="19"/>
  <c r="AG26" i="19"/>
  <c r="AA27" i="19"/>
  <c r="AB27" i="19"/>
  <c r="AC27" i="19"/>
  <c r="AD27" i="19"/>
  <c r="AE27" i="19"/>
  <c r="AF27" i="19"/>
  <c r="AG27" i="19"/>
  <c r="AA28" i="19"/>
  <c r="AB28" i="19"/>
  <c r="AC28" i="19"/>
  <c r="AD28" i="19"/>
  <c r="AE28" i="19"/>
  <c r="AF28" i="19"/>
  <c r="AG28" i="19"/>
  <c r="AA29" i="19"/>
  <c r="AB29" i="19"/>
  <c r="AC29" i="19"/>
  <c r="AD29" i="19"/>
  <c r="AE29" i="19"/>
  <c r="AF29" i="19"/>
  <c r="AG29" i="19"/>
  <c r="AA30" i="19"/>
  <c r="AB30" i="19"/>
  <c r="AC30" i="19"/>
  <c r="AD30" i="19"/>
  <c r="AE30" i="19"/>
  <c r="AF30" i="19"/>
  <c r="AG30" i="19"/>
  <c r="AA31" i="19"/>
  <c r="AB31" i="19"/>
  <c r="AC31" i="19"/>
  <c r="AD31" i="19"/>
  <c r="AE31" i="19"/>
  <c r="AF31" i="19"/>
  <c r="AG31" i="19"/>
  <c r="AA32" i="19"/>
  <c r="AB32" i="19"/>
  <c r="AC32" i="19"/>
  <c r="AD32" i="19"/>
  <c r="AE32" i="19"/>
  <c r="AF32" i="19"/>
  <c r="AG32" i="19"/>
  <c r="AA33" i="19"/>
  <c r="AB33" i="19"/>
  <c r="AC33" i="19"/>
  <c r="AD33" i="19"/>
  <c r="AE33" i="19"/>
  <c r="AF33" i="19"/>
  <c r="AG33" i="19"/>
  <c r="AA34" i="19"/>
  <c r="AB34" i="19"/>
  <c r="AC34" i="19"/>
  <c r="AD34" i="19"/>
  <c r="AE34" i="19"/>
  <c r="AF34" i="19"/>
  <c r="AG34" i="19"/>
  <c r="AA35" i="19"/>
  <c r="AB35" i="19"/>
  <c r="AC35" i="19"/>
  <c r="AD35" i="19"/>
  <c r="AE35" i="19"/>
  <c r="AF35" i="19"/>
  <c r="AG35" i="19"/>
  <c r="AA36" i="19"/>
  <c r="AB36" i="19"/>
  <c r="AC36" i="19"/>
  <c r="AD36" i="19"/>
  <c r="AE36" i="19"/>
  <c r="AF36" i="19"/>
  <c r="AG36" i="19"/>
  <c r="AA37" i="19"/>
  <c r="AB37" i="19"/>
  <c r="AC37" i="19"/>
  <c r="AD37" i="19"/>
  <c r="AE37" i="19"/>
  <c r="AF37" i="19"/>
  <c r="AG37" i="19"/>
  <c r="AA38" i="19"/>
  <c r="AB38" i="19"/>
  <c r="AC38" i="19"/>
  <c r="AD38" i="19"/>
  <c r="AE38" i="19"/>
  <c r="AF38" i="19"/>
  <c r="AG38" i="19"/>
  <c r="AA39" i="19"/>
  <c r="AB39" i="19"/>
  <c r="AC39" i="19"/>
  <c r="AD39" i="19"/>
  <c r="AE39" i="19"/>
  <c r="AF39" i="19"/>
  <c r="AG39" i="19"/>
  <c r="AA40" i="19"/>
  <c r="AB40" i="19"/>
  <c r="AC40" i="19"/>
  <c r="AD40" i="19"/>
  <c r="AE40" i="19"/>
  <c r="AF40" i="19"/>
  <c r="AG40" i="19"/>
  <c r="AA41" i="19"/>
  <c r="AB41" i="19"/>
  <c r="AC41" i="19"/>
  <c r="AD41" i="19"/>
  <c r="AE41" i="19"/>
  <c r="AF41" i="19"/>
  <c r="AG41" i="19"/>
  <c r="AA42" i="19"/>
  <c r="AB42" i="19"/>
  <c r="AC42" i="19"/>
  <c r="AD42" i="19"/>
  <c r="AE42" i="19"/>
  <c r="AF42" i="19"/>
  <c r="AG42" i="19"/>
  <c r="AA43" i="19"/>
  <c r="AB43" i="19"/>
  <c r="AC43" i="19"/>
  <c r="AD43" i="19"/>
  <c r="AE43" i="19"/>
  <c r="AF43" i="19"/>
  <c r="AG43" i="19"/>
  <c r="AA44" i="19"/>
  <c r="AB44" i="19"/>
  <c r="AC44" i="19"/>
  <c r="AD44" i="19"/>
  <c r="AE44" i="19"/>
  <c r="AF44" i="19"/>
  <c r="AG44" i="19"/>
  <c r="AA45" i="19"/>
  <c r="AB45" i="19"/>
  <c r="AC45" i="19"/>
  <c r="AD45" i="19"/>
  <c r="AE45" i="19"/>
  <c r="AF45" i="19"/>
  <c r="AG45" i="19"/>
  <c r="AA46" i="19"/>
  <c r="AB46" i="19"/>
  <c r="AC46" i="19"/>
  <c r="AD46" i="19"/>
  <c r="AE46" i="19"/>
  <c r="AF46" i="19"/>
  <c r="AG46" i="19"/>
  <c r="AA47" i="19"/>
  <c r="AB47" i="19"/>
  <c r="AC47" i="19"/>
  <c r="AD47" i="19"/>
  <c r="AE47" i="19"/>
  <c r="AF47" i="19"/>
  <c r="AG47" i="19"/>
  <c r="AA48" i="19"/>
  <c r="AB48" i="19"/>
  <c r="AC48" i="19"/>
  <c r="AD48" i="19"/>
  <c r="AE48" i="19"/>
  <c r="AF48" i="19"/>
  <c r="AG48" i="19"/>
  <c r="AA49" i="19"/>
  <c r="AB49" i="19"/>
  <c r="AC49" i="19"/>
  <c r="AD49" i="19"/>
  <c r="AE49" i="19"/>
  <c r="AF49" i="19"/>
  <c r="AG49" i="19"/>
  <c r="AA68" i="19"/>
  <c r="AB68" i="19"/>
  <c r="AC68" i="19"/>
  <c r="AD68" i="19"/>
  <c r="AE68" i="19"/>
  <c r="AF68" i="19"/>
  <c r="AG68" i="19"/>
  <c r="AB20" i="19"/>
  <c r="AC20" i="19"/>
  <c r="AD20" i="19"/>
  <c r="AE20" i="19"/>
  <c r="AF20" i="19"/>
  <c r="AG20" i="19"/>
  <c r="AA20" i="19"/>
  <c r="AE44" i="18" l="1"/>
  <c r="AA21" i="18" l="1"/>
  <c r="AB21" i="18"/>
  <c r="AC21" i="18"/>
  <c r="AD21" i="18"/>
  <c r="AE21" i="18"/>
  <c r="AF21" i="18"/>
  <c r="AG21" i="18"/>
  <c r="AA22" i="18"/>
  <c r="AB22" i="18"/>
  <c r="AC22" i="18"/>
  <c r="AD22" i="18"/>
  <c r="AE22" i="18"/>
  <c r="AF22" i="18"/>
  <c r="AG22" i="18"/>
  <c r="AA23" i="18"/>
  <c r="AB23" i="18"/>
  <c r="AC23" i="18"/>
  <c r="AD23" i="18"/>
  <c r="AE23" i="18"/>
  <c r="AF23" i="18"/>
  <c r="AG23" i="18"/>
  <c r="AA24" i="18"/>
  <c r="AB24" i="18"/>
  <c r="AC24" i="18"/>
  <c r="AD24" i="18"/>
  <c r="AE24" i="18"/>
  <c r="AF24" i="18"/>
  <c r="AG24" i="18"/>
  <c r="AA25" i="18"/>
  <c r="AB25" i="18"/>
  <c r="AC25" i="18"/>
  <c r="AD25" i="18"/>
  <c r="AE25" i="18"/>
  <c r="AF25" i="18"/>
  <c r="AG25" i="18"/>
  <c r="AA26" i="18"/>
  <c r="AB26" i="18"/>
  <c r="AC26" i="18"/>
  <c r="AD26" i="18"/>
  <c r="AE26" i="18"/>
  <c r="AF26" i="18"/>
  <c r="AG26" i="18"/>
  <c r="AA27" i="18"/>
  <c r="AB27" i="18"/>
  <c r="AC27" i="18"/>
  <c r="AD27" i="18"/>
  <c r="AE27" i="18"/>
  <c r="AF27" i="18"/>
  <c r="AG27" i="18"/>
  <c r="AA28" i="18"/>
  <c r="AB28" i="18"/>
  <c r="AC28" i="18"/>
  <c r="AD28" i="18"/>
  <c r="AE28" i="18"/>
  <c r="AF28" i="18"/>
  <c r="AG28" i="18"/>
  <c r="AA29" i="18"/>
  <c r="AB29" i="18"/>
  <c r="AC29" i="18"/>
  <c r="AD29" i="18"/>
  <c r="AE29" i="18"/>
  <c r="AF29" i="18"/>
  <c r="AG29" i="18"/>
  <c r="AA30" i="18"/>
  <c r="AB30" i="18"/>
  <c r="AC30" i="18"/>
  <c r="AD30" i="18"/>
  <c r="AE30" i="18"/>
  <c r="AF30" i="18"/>
  <c r="AG30" i="18"/>
  <c r="AA31" i="18"/>
  <c r="AB31" i="18"/>
  <c r="AC31" i="18"/>
  <c r="AD31" i="18"/>
  <c r="AE31" i="18"/>
  <c r="AF31" i="18"/>
  <c r="AG31" i="18"/>
  <c r="AA32" i="18"/>
  <c r="AB32" i="18"/>
  <c r="AC32" i="18"/>
  <c r="AD32" i="18"/>
  <c r="AE32" i="18"/>
  <c r="AF32" i="18"/>
  <c r="AG32" i="18"/>
  <c r="AA33" i="18"/>
  <c r="AB33" i="18"/>
  <c r="AC33" i="18"/>
  <c r="AD33" i="18"/>
  <c r="AE33" i="18"/>
  <c r="AF33" i="18"/>
  <c r="AG33" i="18"/>
  <c r="AA34" i="18"/>
  <c r="AB34" i="18"/>
  <c r="AC34" i="18"/>
  <c r="AD34" i="18"/>
  <c r="AE34" i="18"/>
  <c r="AF34" i="18"/>
  <c r="AG34" i="18"/>
  <c r="AA35" i="18"/>
  <c r="AB35" i="18"/>
  <c r="AC35" i="18"/>
  <c r="AD35" i="18"/>
  <c r="AE35" i="18"/>
  <c r="AF35" i="18"/>
  <c r="AG35" i="18"/>
  <c r="AA36" i="18"/>
  <c r="AB36" i="18"/>
  <c r="AC36" i="18"/>
  <c r="AD36" i="18"/>
  <c r="AE36" i="18"/>
  <c r="AF36" i="18"/>
  <c r="AG36" i="18"/>
  <c r="AA37" i="18"/>
  <c r="AB37" i="18"/>
  <c r="AC37" i="18"/>
  <c r="AD37" i="18"/>
  <c r="AE37" i="18"/>
  <c r="AF37" i="18"/>
  <c r="AG37" i="18"/>
  <c r="AA38" i="18"/>
  <c r="AB38" i="18"/>
  <c r="AC38" i="18"/>
  <c r="AD38" i="18"/>
  <c r="AE38" i="18"/>
  <c r="AF38" i="18"/>
  <c r="AG38" i="18"/>
  <c r="AA39" i="18"/>
  <c r="AB39" i="18"/>
  <c r="AC39" i="18"/>
  <c r="AD39" i="18"/>
  <c r="AE39" i="18"/>
  <c r="AF39" i="18"/>
  <c r="AG39" i="18"/>
  <c r="AA40" i="18"/>
  <c r="AB40" i="18"/>
  <c r="AC40" i="18"/>
  <c r="AD40" i="18"/>
  <c r="AE40" i="18"/>
  <c r="AF40" i="18"/>
  <c r="AG40" i="18"/>
  <c r="AA41" i="18"/>
  <c r="AB41" i="18"/>
  <c r="AC41" i="18"/>
  <c r="AD41" i="18"/>
  <c r="AE41" i="18"/>
  <c r="AF41" i="18"/>
  <c r="AG41" i="18"/>
  <c r="AA42" i="18"/>
  <c r="AB42" i="18"/>
  <c r="AC42" i="18"/>
  <c r="AD42" i="18"/>
  <c r="AE42" i="18"/>
  <c r="AF42" i="18"/>
  <c r="AG42" i="18"/>
  <c r="AA43" i="18"/>
  <c r="AB43" i="18"/>
  <c r="AC43" i="18"/>
  <c r="AD43" i="18"/>
  <c r="AE43" i="18"/>
  <c r="AF43" i="18"/>
  <c r="AG43" i="18"/>
  <c r="AA44" i="18"/>
  <c r="AB44" i="18"/>
  <c r="AC44" i="18"/>
  <c r="AD44" i="18"/>
  <c r="AF44" i="18"/>
  <c r="AG44" i="18"/>
  <c r="AA45" i="18"/>
  <c r="AB45" i="18"/>
  <c r="AC45" i="18"/>
  <c r="AD45" i="18"/>
  <c r="AE45" i="18"/>
  <c r="AF45" i="18"/>
  <c r="AG45" i="18"/>
  <c r="AA46" i="18"/>
  <c r="AB46" i="18"/>
  <c r="AC46" i="18"/>
  <c r="AD46" i="18"/>
  <c r="AE46" i="18"/>
  <c r="AF46" i="18"/>
  <c r="AG46" i="18"/>
  <c r="AA47" i="18"/>
  <c r="AB47" i="18"/>
  <c r="AC47" i="18"/>
  <c r="AD47" i="18"/>
  <c r="AE47" i="18"/>
  <c r="AF47" i="18"/>
  <c r="AG47" i="18"/>
  <c r="AA48" i="18"/>
  <c r="AB48" i="18"/>
  <c r="AC48" i="18"/>
  <c r="AD48" i="18"/>
  <c r="AE48" i="18"/>
  <c r="AF48" i="18"/>
  <c r="AG48" i="18"/>
  <c r="AA49" i="18"/>
  <c r="AB49" i="18"/>
  <c r="AC49" i="18"/>
  <c r="AD49" i="18"/>
  <c r="AE49" i="18"/>
  <c r="AF49" i="18"/>
  <c r="AG49" i="18"/>
  <c r="AA50" i="18"/>
  <c r="AB50" i="18"/>
  <c r="AC50" i="18"/>
  <c r="AD50" i="18"/>
  <c r="AE50" i="18"/>
  <c r="AF50" i="18"/>
  <c r="AG50" i="18"/>
  <c r="AA51" i="18"/>
  <c r="AB51" i="18"/>
  <c r="AC51" i="18"/>
  <c r="AD51" i="18"/>
  <c r="AE51" i="18"/>
  <c r="AF51" i="18"/>
  <c r="AG51" i="18"/>
  <c r="AA52" i="18"/>
  <c r="AB52" i="18"/>
  <c r="AC52" i="18"/>
  <c r="AD52" i="18"/>
  <c r="AE52" i="18"/>
  <c r="AF52" i="18"/>
  <c r="AG52" i="18"/>
  <c r="AA53" i="18"/>
  <c r="AB53" i="18"/>
  <c r="AC53" i="18"/>
  <c r="AD53" i="18"/>
  <c r="AE53" i="18"/>
  <c r="AF53" i="18"/>
  <c r="AG53" i="18"/>
  <c r="AA54" i="18"/>
  <c r="AB54" i="18"/>
  <c r="AC54" i="18"/>
  <c r="AD54" i="18"/>
  <c r="AE54" i="18"/>
  <c r="AF54" i="18"/>
  <c r="AG54" i="18"/>
  <c r="AA55" i="18"/>
  <c r="AB55" i="18"/>
  <c r="AC55" i="18"/>
  <c r="AD55" i="18"/>
  <c r="AE55" i="18"/>
  <c r="AF55" i="18"/>
  <c r="AG55" i="18"/>
  <c r="AA56" i="18"/>
  <c r="AB56" i="18"/>
  <c r="AC56" i="18"/>
  <c r="AD56" i="18"/>
  <c r="AE56" i="18"/>
  <c r="AF56" i="18"/>
  <c r="AG56" i="18"/>
  <c r="AA57" i="18"/>
  <c r="AB57" i="18"/>
  <c r="AC57" i="18"/>
  <c r="AD57" i="18"/>
  <c r="AE57" i="18"/>
  <c r="AF57" i="18"/>
  <c r="AG57" i="18"/>
  <c r="AA58" i="18"/>
  <c r="AB58" i="18"/>
  <c r="AC58" i="18"/>
  <c r="AD58" i="18"/>
  <c r="AE58" i="18"/>
  <c r="AF58" i="18"/>
  <c r="AG58" i="18"/>
  <c r="AA59" i="18"/>
  <c r="AB59" i="18"/>
  <c r="AC59" i="18"/>
  <c r="AD59" i="18"/>
  <c r="AE59" i="18"/>
  <c r="AF59" i="18"/>
  <c r="AG59" i="18"/>
  <c r="AA60" i="18"/>
  <c r="AB60" i="18"/>
  <c r="AC60" i="18"/>
  <c r="AD60" i="18"/>
  <c r="AE60" i="18"/>
  <c r="AF60" i="18"/>
  <c r="AG60" i="18"/>
  <c r="AB20" i="18"/>
  <c r="AC20" i="18"/>
  <c r="AD20" i="18"/>
  <c r="AE20" i="18"/>
  <c r="AF20" i="18"/>
  <c r="AG20" i="18"/>
  <c r="AA20" i="18"/>
  <c r="AA21" i="17" l="1"/>
  <c r="AB21" i="17"/>
  <c r="AC21" i="17"/>
  <c r="AD21" i="17"/>
  <c r="AE21" i="17"/>
  <c r="AF21" i="17"/>
  <c r="AG21" i="17"/>
  <c r="AA22" i="17"/>
  <c r="AB22" i="17"/>
  <c r="AC22" i="17"/>
  <c r="AD22" i="17"/>
  <c r="AE22" i="17"/>
  <c r="AF22" i="17"/>
  <c r="AG22" i="17"/>
  <c r="AA23" i="17"/>
  <c r="AB23" i="17"/>
  <c r="AC23" i="17"/>
  <c r="AD23" i="17"/>
  <c r="AE23" i="17"/>
  <c r="AF23" i="17"/>
  <c r="AG23" i="17"/>
  <c r="AA24" i="17"/>
  <c r="AB24" i="17"/>
  <c r="AC24" i="17"/>
  <c r="AD24" i="17"/>
  <c r="AE24" i="17"/>
  <c r="AF24" i="17"/>
  <c r="AG24" i="17"/>
  <c r="AA25" i="17"/>
  <c r="AB25" i="17"/>
  <c r="AC25" i="17"/>
  <c r="AD25" i="17"/>
  <c r="AE25" i="17"/>
  <c r="AF25" i="17"/>
  <c r="AG25" i="17"/>
  <c r="AA26" i="17"/>
  <c r="AB26" i="17"/>
  <c r="AC26" i="17"/>
  <c r="AD26" i="17"/>
  <c r="AE26" i="17"/>
  <c r="AF26" i="17"/>
  <c r="AG26" i="17"/>
  <c r="AA27" i="17"/>
  <c r="AB27" i="17"/>
  <c r="AC27" i="17"/>
  <c r="AD27" i="17"/>
  <c r="AE27" i="17"/>
  <c r="AF27" i="17"/>
  <c r="AG27" i="17"/>
  <c r="AA28" i="17"/>
  <c r="AB28" i="17"/>
  <c r="AC28" i="17"/>
  <c r="AD28" i="17"/>
  <c r="AE28" i="17"/>
  <c r="AF28" i="17"/>
  <c r="AG28" i="17"/>
  <c r="AA29" i="17"/>
  <c r="AB29" i="17"/>
  <c r="AC29" i="17"/>
  <c r="AD29" i="17"/>
  <c r="AE29" i="17"/>
  <c r="AF29" i="17"/>
  <c r="AG29" i="17"/>
  <c r="AA30" i="17"/>
  <c r="AB30" i="17"/>
  <c r="AC30" i="17"/>
  <c r="AD30" i="17"/>
  <c r="AE30" i="17"/>
  <c r="AF30" i="17"/>
  <c r="AG30" i="17"/>
  <c r="AA31" i="17"/>
  <c r="AB31" i="17"/>
  <c r="AC31" i="17"/>
  <c r="AD31" i="17"/>
  <c r="AE31" i="17"/>
  <c r="AF31" i="17"/>
  <c r="AG31" i="17"/>
  <c r="AA32" i="17"/>
  <c r="AB32" i="17"/>
  <c r="AC32" i="17"/>
  <c r="AD32" i="17"/>
  <c r="AE32" i="17"/>
  <c r="AF32" i="17"/>
  <c r="AG32" i="17"/>
  <c r="AA33" i="17"/>
  <c r="AB33" i="17"/>
  <c r="AC33" i="17"/>
  <c r="AD33" i="17"/>
  <c r="AE33" i="17"/>
  <c r="AF33" i="17"/>
  <c r="AG33" i="17"/>
  <c r="AA34" i="17"/>
  <c r="AB34" i="17"/>
  <c r="AC34" i="17"/>
  <c r="AD34" i="17"/>
  <c r="AE34" i="17"/>
  <c r="AF34" i="17"/>
  <c r="AG34" i="17"/>
  <c r="AA35" i="17"/>
  <c r="AB35" i="17"/>
  <c r="AC35" i="17"/>
  <c r="AD35" i="17"/>
  <c r="AE35" i="17"/>
  <c r="AF35" i="17"/>
  <c r="AG35" i="17"/>
  <c r="AA36" i="17"/>
  <c r="AB36" i="17"/>
  <c r="AC36" i="17"/>
  <c r="AD36" i="17"/>
  <c r="AE36" i="17"/>
  <c r="AF36" i="17"/>
  <c r="AG36" i="17"/>
  <c r="AA37" i="17"/>
  <c r="AB37" i="17"/>
  <c r="AC37" i="17"/>
  <c r="AD37" i="17"/>
  <c r="AE37" i="17"/>
  <c r="AF37" i="17"/>
  <c r="AG37" i="17"/>
  <c r="AA38" i="17"/>
  <c r="AB38" i="17"/>
  <c r="AC38" i="17"/>
  <c r="AD38" i="17"/>
  <c r="AE38" i="17"/>
  <c r="AF38" i="17"/>
  <c r="AG38" i="17"/>
  <c r="AA39" i="17"/>
  <c r="AB39" i="17"/>
  <c r="AC39" i="17"/>
  <c r="AD39" i="17"/>
  <c r="AE39" i="17"/>
  <c r="AF39" i="17"/>
  <c r="AG39" i="17"/>
  <c r="AA40" i="17"/>
  <c r="AB40" i="17"/>
  <c r="AC40" i="17"/>
  <c r="AD40" i="17"/>
  <c r="AE40" i="17"/>
  <c r="AF40" i="17"/>
  <c r="AG40" i="17"/>
  <c r="AA41" i="17"/>
  <c r="AB41" i="17"/>
  <c r="AC41" i="17"/>
  <c r="AD41" i="17"/>
  <c r="AE41" i="17"/>
  <c r="AF41" i="17"/>
  <c r="AG41" i="17"/>
  <c r="AA42" i="17"/>
  <c r="AB42" i="17"/>
  <c r="AC42" i="17"/>
  <c r="AD42" i="17"/>
  <c r="AE42" i="17"/>
  <c r="AF42" i="17"/>
  <c r="AG42" i="17"/>
  <c r="AA43" i="17"/>
  <c r="AB43" i="17"/>
  <c r="AC43" i="17"/>
  <c r="AD43" i="17"/>
  <c r="AE43" i="17"/>
  <c r="AF43" i="17"/>
  <c r="AG43" i="17"/>
  <c r="AA44" i="17"/>
  <c r="AB44" i="17"/>
  <c r="AC44" i="17"/>
  <c r="AD44" i="17"/>
  <c r="AE44" i="17"/>
  <c r="AF44" i="17"/>
  <c r="AG44" i="17"/>
  <c r="AA45" i="17"/>
  <c r="AB45" i="17"/>
  <c r="AC45" i="17"/>
  <c r="AD45" i="17"/>
  <c r="AE45" i="17"/>
  <c r="AF45" i="17"/>
  <c r="AG45" i="17"/>
  <c r="AA46" i="17"/>
  <c r="AB46" i="17"/>
  <c r="AC46" i="17"/>
  <c r="AD46" i="17"/>
  <c r="AE46" i="17"/>
  <c r="AF46" i="17"/>
  <c r="AG46" i="17"/>
  <c r="AA47" i="17"/>
  <c r="AB47" i="17"/>
  <c r="AC47" i="17"/>
  <c r="AD47" i="17"/>
  <c r="AE47" i="17"/>
  <c r="AF47" i="17"/>
  <c r="AG47" i="17"/>
  <c r="AA48" i="17"/>
  <c r="AB48" i="17"/>
  <c r="AC48" i="17"/>
  <c r="AD48" i="17"/>
  <c r="AE48" i="17"/>
  <c r="AF48" i="17"/>
  <c r="AG48" i="17"/>
  <c r="AA49" i="17"/>
  <c r="AB49" i="17"/>
  <c r="AC49" i="17"/>
  <c r="AD49" i="17"/>
  <c r="AE49" i="17"/>
  <c r="AF49" i="17"/>
  <c r="AG49" i="17"/>
  <c r="AA50" i="17"/>
  <c r="AB50" i="17"/>
  <c r="AC50" i="17"/>
  <c r="AD50" i="17"/>
  <c r="AE50" i="17"/>
  <c r="AF50" i="17"/>
  <c r="AG50" i="17"/>
  <c r="AA51" i="17"/>
  <c r="AB51" i="17"/>
  <c r="AC51" i="17"/>
  <c r="AD51" i="17"/>
  <c r="AE51" i="17"/>
  <c r="AF51" i="17"/>
  <c r="AG51" i="17"/>
  <c r="AA52" i="17"/>
  <c r="AB52" i="17"/>
  <c r="AC52" i="17"/>
  <c r="AD52" i="17"/>
  <c r="AE52" i="17"/>
  <c r="AF52" i="17"/>
  <c r="AG52" i="17"/>
  <c r="AA53" i="17"/>
  <c r="AB53" i="17"/>
  <c r="AC53" i="17"/>
  <c r="AD53" i="17"/>
  <c r="AE53" i="17"/>
  <c r="AF53" i="17"/>
  <c r="AG53" i="17"/>
  <c r="AA54" i="17"/>
  <c r="AB54" i="17"/>
  <c r="AC54" i="17"/>
  <c r="AD54" i="17"/>
  <c r="AE54" i="17"/>
  <c r="AF54" i="17"/>
  <c r="AG54" i="17"/>
  <c r="AA55" i="17"/>
  <c r="AB55" i="17"/>
  <c r="AC55" i="17"/>
  <c r="AD55" i="17"/>
  <c r="AE55" i="17"/>
  <c r="AF55" i="17"/>
  <c r="AG55" i="17"/>
  <c r="AA56" i="17"/>
  <c r="AB56" i="17"/>
  <c r="AC56" i="17"/>
  <c r="AD56" i="17"/>
  <c r="AE56" i="17"/>
  <c r="AF56" i="17"/>
  <c r="AG56" i="17"/>
  <c r="AA57" i="17"/>
  <c r="AB57" i="17"/>
  <c r="AC57" i="17"/>
  <c r="AD57" i="17"/>
  <c r="AE57" i="17"/>
  <c r="AF57" i="17"/>
  <c r="AG57" i="17"/>
  <c r="AA58" i="17"/>
  <c r="AB58" i="17"/>
  <c r="AC58" i="17"/>
  <c r="AD58" i="17"/>
  <c r="AE58" i="17"/>
  <c r="AF58" i="17"/>
  <c r="AG58" i="17"/>
  <c r="AA59" i="17"/>
  <c r="AB59" i="17"/>
  <c r="AC59" i="17"/>
  <c r="AD59" i="17"/>
  <c r="AE59" i="17"/>
  <c r="AF59" i="17"/>
  <c r="AG59" i="17"/>
  <c r="AA60" i="17"/>
  <c r="AB60" i="17"/>
  <c r="AC60" i="17"/>
  <c r="AD60" i="17"/>
  <c r="AE60" i="17"/>
  <c r="AF60" i="17"/>
  <c r="AG60" i="17"/>
  <c r="AB20" i="17"/>
  <c r="AC20" i="17"/>
  <c r="AD20" i="17"/>
  <c r="AE20" i="17"/>
  <c r="AF20" i="17"/>
  <c r="AG20" i="17"/>
  <c r="AA20" i="17"/>
  <c r="AA77" i="16" l="1"/>
  <c r="AB77" i="16"/>
  <c r="AC77" i="16"/>
  <c r="AD77" i="16"/>
  <c r="AE77" i="16"/>
  <c r="AF77" i="16"/>
  <c r="AG77" i="16"/>
  <c r="AA78" i="16"/>
  <c r="AB78" i="16"/>
  <c r="AC78" i="16"/>
  <c r="AD78" i="16"/>
  <c r="AE78" i="16"/>
  <c r="AF78" i="16"/>
  <c r="AG78" i="16"/>
  <c r="AA79" i="16"/>
  <c r="AB79" i="16"/>
  <c r="AC79" i="16"/>
  <c r="AD79" i="16"/>
  <c r="AE79" i="16"/>
  <c r="AF79" i="16"/>
  <c r="AG79" i="16"/>
  <c r="AA80" i="16"/>
  <c r="AB80" i="16"/>
  <c r="AC80" i="16"/>
  <c r="AD80" i="16"/>
  <c r="AE80" i="16"/>
  <c r="AF80" i="16"/>
  <c r="AG80" i="16"/>
  <c r="AA81" i="16"/>
  <c r="AB81" i="16"/>
  <c r="AC81" i="16"/>
  <c r="AD81" i="16"/>
  <c r="AE81" i="16"/>
  <c r="AF81" i="16"/>
  <c r="AG81" i="16"/>
  <c r="AA82" i="16"/>
  <c r="AB82" i="16"/>
  <c r="AC82" i="16"/>
  <c r="AD82" i="16"/>
  <c r="AE82" i="16"/>
  <c r="AF82" i="16"/>
  <c r="AG82" i="16"/>
  <c r="AA83" i="16"/>
  <c r="AB83" i="16"/>
  <c r="AC83" i="16"/>
  <c r="AD83" i="16"/>
  <c r="AE83" i="16"/>
  <c r="AF83" i="16"/>
  <c r="AG83" i="16"/>
  <c r="AA84" i="16"/>
  <c r="AB84" i="16"/>
  <c r="AC84" i="16"/>
  <c r="AD84" i="16"/>
  <c r="AE84" i="16"/>
  <c r="AF84" i="16"/>
  <c r="AG84" i="16"/>
  <c r="AA85" i="16"/>
  <c r="AB85" i="16"/>
  <c r="AC85" i="16"/>
  <c r="AD85" i="16"/>
  <c r="AE85" i="16"/>
  <c r="AF85" i="16"/>
  <c r="AG85" i="16"/>
  <c r="AA86" i="16"/>
  <c r="AB86" i="16"/>
  <c r="AC86" i="16"/>
  <c r="AD86" i="16"/>
  <c r="AE86" i="16"/>
  <c r="AF86" i="16"/>
  <c r="AG86" i="16"/>
  <c r="AA87" i="16"/>
  <c r="AB87" i="16"/>
  <c r="AC87" i="16"/>
  <c r="AD87" i="16"/>
  <c r="AE87" i="16"/>
  <c r="AF87" i="16"/>
  <c r="AG87" i="16"/>
  <c r="AA88" i="16"/>
  <c r="AB88" i="16"/>
  <c r="AC88" i="16"/>
  <c r="AD88" i="16"/>
  <c r="AE88" i="16"/>
  <c r="AF88" i="16"/>
  <c r="AG88" i="16"/>
  <c r="AA89" i="16"/>
  <c r="AB89" i="16"/>
  <c r="AC89" i="16"/>
  <c r="AD89" i="16"/>
  <c r="AE89" i="16"/>
  <c r="AF89" i="16"/>
  <c r="AG89" i="16"/>
  <c r="AA60" i="16"/>
  <c r="AB60" i="16"/>
  <c r="AC60" i="16"/>
  <c r="AD60" i="16"/>
  <c r="AE60" i="16"/>
  <c r="AF60" i="16"/>
  <c r="AG60" i="16"/>
  <c r="AA61" i="16"/>
  <c r="AB61" i="16"/>
  <c r="AC61" i="16"/>
  <c r="AD61" i="16"/>
  <c r="AE61" i="16"/>
  <c r="AF61" i="16"/>
  <c r="AG61" i="16"/>
  <c r="AA62" i="16"/>
  <c r="AB62" i="16"/>
  <c r="AC62" i="16"/>
  <c r="AD62" i="16"/>
  <c r="AE62" i="16"/>
  <c r="AF62" i="16"/>
  <c r="AG62" i="16"/>
  <c r="AA63" i="16"/>
  <c r="AB63" i="16"/>
  <c r="AC63" i="16"/>
  <c r="AD63" i="16"/>
  <c r="AE63" i="16"/>
  <c r="AF63" i="16"/>
  <c r="AG63" i="16"/>
  <c r="AA64" i="16"/>
  <c r="AB64" i="16"/>
  <c r="AC64" i="16"/>
  <c r="AD64" i="16"/>
  <c r="AE64" i="16"/>
  <c r="AF64" i="16"/>
  <c r="AG64" i="16"/>
  <c r="AA65" i="16"/>
  <c r="AB65" i="16"/>
  <c r="AC65" i="16"/>
  <c r="AD65" i="16"/>
  <c r="AE65" i="16"/>
  <c r="AF65" i="16"/>
  <c r="AG65" i="16"/>
  <c r="AA66" i="16"/>
  <c r="AB66" i="16"/>
  <c r="AC66" i="16"/>
  <c r="AD66" i="16"/>
  <c r="AE66" i="16"/>
  <c r="AF66" i="16"/>
  <c r="AG66" i="16"/>
  <c r="AA67" i="16"/>
  <c r="AB67" i="16"/>
  <c r="AC67" i="16"/>
  <c r="AD67" i="16"/>
  <c r="AE67" i="16"/>
  <c r="AF67" i="16"/>
  <c r="AG67" i="16"/>
  <c r="AA68" i="16"/>
  <c r="AB68" i="16"/>
  <c r="AC68" i="16"/>
  <c r="AD68" i="16"/>
  <c r="AE68" i="16"/>
  <c r="AF68" i="16"/>
  <c r="AG68" i="16"/>
  <c r="AA69" i="16"/>
  <c r="AB69" i="16"/>
  <c r="AC69" i="16"/>
  <c r="AD69" i="16"/>
  <c r="AE69" i="16"/>
  <c r="AF69" i="16"/>
  <c r="AG69" i="16"/>
  <c r="AA70" i="16"/>
  <c r="AB70" i="16"/>
  <c r="AC70" i="16"/>
  <c r="AD70" i="16"/>
  <c r="AE70" i="16"/>
  <c r="AF70" i="16"/>
  <c r="AG70" i="16"/>
  <c r="AA71" i="16"/>
  <c r="AB71" i="16"/>
  <c r="AC71" i="16"/>
  <c r="AD71" i="16"/>
  <c r="AE71" i="16"/>
  <c r="AF71" i="16"/>
  <c r="AG71" i="16"/>
  <c r="AA72" i="16"/>
  <c r="AB72" i="16"/>
  <c r="AC72" i="16"/>
  <c r="AD72" i="16"/>
  <c r="AE72" i="16"/>
  <c r="AF72" i="16"/>
  <c r="AG72" i="16"/>
  <c r="AA73" i="16"/>
  <c r="AB73" i="16"/>
  <c r="AC73" i="16"/>
  <c r="AD73" i="16"/>
  <c r="AE73" i="16"/>
  <c r="AF73" i="16"/>
  <c r="AG73" i="16"/>
  <c r="AA74" i="16"/>
  <c r="AB74" i="16"/>
  <c r="AC74" i="16"/>
  <c r="AD74" i="16"/>
  <c r="AE74" i="16"/>
  <c r="AF74" i="16"/>
  <c r="AG74" i="16"/>
  <c r="AA75" i="16"/>
  <c r="AB75" i="16"/>
  <c r="AC75" i="16"/>
  <c r="AD75" i="16"/>
  <c r="AE75" i="16"/>
  <c r="AF75" i="16"/>
  <c r="AG75" i="16"/>
  <c r="AA76" i="16"/>
  <c r="AB76" i="16"/>
  <c r="AC76" i="16"/>
  <c r="AD76" i="16"/>
  <c r="AE76" i="16"/>
  <c r="AF76" i="16"/>
  <c r="AG76" i="16"/>
  <c r="AE59" i="16" l="1"/>
  <c r="AA21" i="16" l="1"/>
  <c r="AB21" i="16"/>
  <c r="AC21" i="16"/>
  <c r="AD21" i="16"/>
  <c r="AE21" i="16"/>
  <c r="AF21" i="16"/>
  <c r="AG21" i="16"/>
  <c r="AA22" i="16"/>
  <c r="AB22" i="16"/>
  <c r="AC22" i="16"/>
  <c r="AD22" i="16"/>
  <c r="AE22" i="16"/>
  <c r="AF22" i="16"/>
  <c r="AG22" i="16"/>
  <c r="AA23" i="16"/>
  <c r="AB23" i="16"/>
  <c r="AC23" i="16"/>
  <c r="AD23" i="16"/>
  <c r="AE23" i="16"/>
  <c r="AF23" i="16"/>
  <c r="AG23" i="16"/>
  <c r="AA24" i="16"/>
  <c r="AB24" i="16"/>
  <c r="AC24" i="16"/>
  <c r="AD24" i="16"/>
  <c r="AE24" i="16"/>
  <c r="AF24" i="16"/>
  <c r="AG24" i="16"/>
  <c r="AA25" i="16"/>
  <c r="AB25" i="16"/>
  <c r="AC25" i="16"/>
  <c r="AD25" i="16"/>
  <c r="AE25" i="16"/>
  <c r="AF25" i="16"/>
  <c r="AG25" i="16"/>
  <c r="AA26" i="16"/>
  <c r="AB26" i="16"/>
  <c r="AC26" i="16"/>
  <c r="AD26" i="16"/>
  <c r="AE26" i="16"/>
  <c r="AF26" i="16"/>
  <c r="AG26" i="16"/>
  <c r="AA27" i="16"/>
  <c r="AB27" i="16"/>
  <c r="AC27" i="16"/>
  <c r="AD27" i="16"/>
  <c r="AE27" i="16"/>
  <c r="AF27" i="16"/>
  <c r="AG27" i="16"/>
  <c r="AA28" i="16"/>
  <c r="AB28" i="16"/>
  <c r="AC28" i="16"/>
  <c r="AD28" i="16"/>
  <c r="AE28" i="16"/>
  <c r="AF28" i="16"/>
  <c r="AG28" i="16"/>
  <c r="AA29" i="16"/>
  <c r="AB29" i="16"/>
  <c r="AC29" i="16"/>
  <c r="AD29" i="16"/>
  <c r="AE29" i="16"/>
  <c r="AF29" i="16"/>
  <c r="AG29" i="16"/>
  <c r="AA30" i="16"/>
  <c r="AB30" i="16"/>
  <c r="AC30" i="16"/>
  <c r="AD30" i="16"/>
  <c r="AE30" i="16"/>
  <c r="AF30" i="16"/>
  <c r="AG30" i="16"/>
  <c r="AA31" i="16"/>
  <c r="AB31" i="16"/>
  <c r="AC31" i="16"/>
  <c r="AD31" i="16"/>
  <c r="AE31" i="16"/>
  <c r="AF31" i="16"/>
  <c r="AG31" i="16"/>
  <c r="AA32" i="16"/>
  <c r="AB32" i="16"/>
  <c r="AC32" i="16"/>
  <c r="AD32" i="16"/>
  <c r="AE32" i="16"/>
  <c r="AF32" i="16"/>
  <c r="AG32" i="16"/>
  <c r="AA33" i="16"/>
  <c r="AB33" i="16"/>
  <c r="AC33" i="16"/>
  <c r="AD33" i="16"/>
  <c r="AE33" i="16"/>
  <c r="AF33" i="16"/>
  <c r="AG33" i="16"/>
  <c r="AA34" i="16"/>
  <c r="AB34" i="16"/>
  <c r="AC34" i="16"/>
  <c r="AD34" i="16"/>
  <c r="AE34" i="16"/>
  <c r="AF34" i="16"/>
  <c r="AG34" i="16"/>
  <c r="AA35" i="16"/>
  <c r="AB35" i="16"/>
  <c r="AC35" i="16"/>
  <c r="AD35" i="16"/>
  <c r="AE35" i="16"/>
  <c r="AF35" i="16"/>
  <c r="AG35" i="16"/>
  <c r="AA36" i="16"/>
  <c r="AB36" i="16"/>
  <c r="AC36" i="16"/>
  <c r="AD36" i="16"/>
  <c r="AE36" i="16"/>
  <c r="AF36" i="16"/>
  <c r="AG36" i="16"/>
  <c r="AA37" i="16"/>
  <c r="AB37" i="16"/>
  <c r="AC37" i="16"/>
  <c r="AD37" i="16"/>
  <c r="AE37" i="16"/>
  <c r="AF37" i="16"/>
  <c r="AG37" i="16"/>
  <c r="AA38" i="16"/>
  <c r="AB38" i="16"/>
  <c r="AC38" i="16"/>
  <c r="AD38" i="16"/>
  <c r="AE38" i="16"/>
  <c r="AF38" i="16"/>
  <c r="AG38" i="16"/>
  <c r="AA39" i="16"/>
  <c r="AB39" i="16"/>
  <c r="AC39" i="16"/>
  <c r="AD39" i="16"/>
  <c r="AE39" i="16"/>
  <c r="AF39" i="16"/>
  <c r="AG39" i="16"/>
  <c r="AA40" i="16"/>
  <c r="AB40" i="16"/>
  <c r="AC40" i="16"/>
  <c r="AD40" i="16"/>
  <c r="AE40" i="16"/>
  <c r="AF40" i="16"/>
  <c r="AG40" i="16"/>
  <c r="AA41" i="16"/>
  <c r="AB41" i="16"/>
  <c r="AC41" i="16"/>
  <c r="AD41" i="16"/>
  <c r="AE41" i="16"/>
  <c r="AF41" i="16"/>
  <c r="AG41" i="16"/>
  <c r="AA42" i="16"/>
  <c r="AB42" i="16"/>
  <c r="AC42" i="16"/>
  <c r="AD42" i="16"/>
  <c r="AE42" i="16"/>
  <c r="AF42" i="16"/>
  <c r="AG42" i="16"/>
  <c r="AA43" i="16"/>
  <c r="AB43" i="16"/>
  <c r="AC43" i="16"/>
  <c r="AD43" i="16"/>
  <c r="AE43" i="16"/>
  <c r="AF43" i="16"/>
  <c r="AG43" i="16"/>
  <c r="AA44" i="16"/>
  <c r="AB44" i="16"/>
  <c r="AC44" i="16"/>
  <c r="AD44" i="16"/>
  <c r="AE44" i="16"/>
  <c r="AF44" i="16"/>
  <c r="AG44" i="16"/>
  <c r="AA45" i="16"/>
  <c r="AB45" i="16"/>
  <c r="AC45" i="16"/>
  <c r="AD45" i="16"/>
  <c r="AE45" i="16"/>
  <c r="AF45" i="16"/>
  <c r="AG45" i="16"/>
  <c r="AA46" i="16"/>
  <c r="AB46" i="16"/>
  <c r="AC46" i="16"/>
  <c r="AD46" i="16"/>
  <c r="AE46" i="16"/>
  <c r="AF46" i="16"/>
  <c r="AG46" i="16"/>
  <c r="AA47" i="16"/>
  <c r="AB47" i="16"/>
  <c r="AC47" i="16"/>
  <c r="AD47" i="16"/>
  <c r="AE47" i="16"/>
  <c r="AF47" i="16"/>
  <c r="AG47" i="16"/>
  <c r="AA48" i="16"/>
  <c r="AB48" i="16"/>
  <c r="AC48" i="16"/>
  <c r="AD48" i="16"/>
  <c r="AE48" i="16"/>
  <c r="AF48" i="16"/>
  <c r="AG48" i="16"/>
  <c r="AA49" i="16"/>
  <c r="AB49" i="16"/>
  <c r="AC49" i="16"/>
  <c r="AD49" i="16"/>
  <c r="AE49" i="16"/>
  <c r="AF49" i="16"/>
  <c r="AG49" i="16"/>
  <c r="AA50" i="16"/>
  <c r="AB50" i="16"/>
  <c r="AC50" i="16"/>
  <c r="AD50" i="16"/>
  <c r="AE50" i="16"/>
  <c r="AF50" i="16"/>
  <c r="AG50" i="16"/>
  <c r="AA51" i="16"/>
  <c r="AB51" i="16"/>
  <c r="AC51" i="16"/>
  <c r="AD51" i="16"/>
  <c r="AE51" i="16"/>
  <c r="AF51" i="16"/>
  <c r="AG51" i="16"/>
  <c r="AA52" i="16"/>
  <c r="AB52" i="16"/>
  <c r="AC52" i="16"/>
  <c r="AD52" i="16"/>
  <c r="AE52" i="16"/>
  <c r="AF52" i="16"/>
  <c r="AG52" i="16"/>
  <c r="AA53" i="16"/>
  <c r="AB53" i="16"/>
  <c r="AC53" i="16"/>
  <c r="AD53" i="16"/>
  <c r="AE53" i="16"/>
  <c r="AF53" i="16"/>
  <c r="AG53" i="16"/>
  <c r="AA54" i="16"/>
  <c r="AB54" i="16"/>
  <c r="AC54" i="16"/>
  <c r="AD54" i="16"/>
  <c r="AE54" i="16"/>
  <c r="AF54" i="16"/>
  <c r="AG54" i="16"/>
  <c r="AA55" i="16"/>
  <c r="AB55" i="16"/>
  <c r="AC55" i="16"/>
  <c r="AD55" i="16"/>
  <c r="AE55" i="16"/>
  <c r="AF55" i="16"/>
  <c r="AG55" i="16"/>
  <c r="AA56" i="16"/>
  <c r="AB56" i="16"/>
  <c r="AC56" i="16"/>
  <c r="AD56" i="16"/>
  <c r="AE56" i="16"/>
  <c r="AF56" i="16"/>
  <c r="AG56" i="16"/>
  <c r="AA57" i="16"/>
  <c r="AB57" i="16"/>
  <c r="AC57" i="16"/>
  <c r="AD57" i="16"/>
  <c r="AE57" i="16"/>
  <c r="AF57" i="16"/>
  <c r="AG57" i="16"/>
  <c r="AA58" i="16"/>
  <c r="AB58" i="16"/>
  <c r="AC58" i="16"/>
  <c r="AD58" i="16"/>
  <c r="AE58" i="16"/>
  <c r="AF58" i="16"/>
  <c r="AG58" i="16"/>
  <c r="AA59" i="16"/>
  <c r="AB59" i="16"/>
  <c r="AC59" i="16"/>
  <c r="AD59" i="16"/>
  <c r="AF59" i="16"/>
  <c r="AG59" i="16"/>
  <c r="AB20" i="16"/>
  <c r="AC20" i="16"/>
  <c r="AD20" i="16"/>
  <c r="AE20" i="16"/>
  <c r="AF20" i="16"/>
  <c r="AG20" i="16"/>
  <c r="AA20" i="16"/>
  <c r="AA21" i="14" l="1"/>
  <c r="AB21" i="14"/>
  <c r="AC21" i="14"/>
  <c r="AD21" i="14"/>
  <c r="AE21" i="14"/>
  <c r="AF21" i="14"/>
  <c r="AG21" i="14"/>
  <c r="AA22" i="14"/>
  <c r="AB22" i="14"/>
  <c r="AC22" i="14"/>
  <c r="AD22" i="14"/>
  <c r="AE22" i="14"/>
  <c r="AF22" i="14"/>
  <c r="AG22" i="14"/>
  <c r="AA23" i="14"/>
  <c r="AB23" i="14"/>
  <c r="AC23" i="14"/>
  <c r="AD23" i="14"/>
  <c r="AE23" i="14"/>
  <c r="AF23" i="14"/>
  <c r="AG23" i="14"/>
  <c r="AA24" i="14"/>
  <c r="AB24" i="14"/>
  <c r="AC24" i="14"/>
  <c r="AD24" i="14"/>
  <c r="AE24" i="14"/>
  <c r="AF24" i="14"/>
  <c r="AG24" i="14"/>
  <c r="AA25" i="14"/>
  <c r="AB25" i="14"/>
  <c r="AC25" i="14"/>
  <c r="AD25" i="14"/>
  <c r="AE25" i="14"/>
  <c r="AF25" i="14"/>
  <c r="AG25" i="14"/>
  <c r="AA26" i="14"/>
  <c r="AB26" i="14"/>
  <c r="AC26" i="14"/>
  <c r="AD26" i="14"/>
  <c r="AE26" i="14"/>
  <c r="AF26" i="14"/>
  <c r="AG26" i="14"/>
  <c r="AA27" i="14"/>
  <c r="AB27" i="14"/>
  <c r="AC27" i="14"/>
  <c r="AD27" i="14"/>
  <c r="AE27" i="14"/>
  <c r="AF27" i="14"/>
  <c r="AG27" i="14"/>
  <c r="AA28" i="14"/>
  <c r="AB28" i="14"/>
  <c r="AC28" i="14"/>
  <c r="AD28" i="14"/>
  <c r="AE28" i="14"/>
  <c r="AF28" i="14"/>
  <c r="AG28" i="14"/>
  <c r="AA29" i="14"/>
  <c r="AB29" i="14"/>
  <c r="AC29" i="14"/>
  <c r="AD29" i="14"/>
  <c r="AE29" i="14"/>
  <c r="AF29" i="14"/>
  <c r="AG29" i="14"/>
  <c r="AA30" i="14"/>
  <c r="AB30" i="14"/>
  <c r="AC30" i="14"/>
  <c r="AD30" i="14"/>
  <c r="AE30" i="14"/>
  <c r="AF30" i="14"/>
  <c r="AG30" i="14"/>
  <c r="AA31" i="14"/>
  <c r="AB31" i="14"/>
  <c r="AC31" i="14"/>
  <c r="AD31" i="14"/>
  <c r="AE31" i="14"/>
  <c r="AF31" i="14"/>
  <c r="AG31" i="14"/>
  <c r="AA32" i="14"/>
  <c r="AB32" i="14"/>
  <c r="AC32" i="14"/>
  <c r="AD32" i="14"/>
  <c r="AE32" i="14"/>
  <c r="AF32" i="14"/>
  <c r="AG32" i="14"/>
  <c r="AA33" i="14"/>
  <c r="AB33" i="14"/>
  <c r="AC33" i="14"/>
  <c r="AD33" i="14"/>
  <c r="AE33" i="14"/>
  <c r="AF33" i="14"/>
  <c r="AG33" i="14"/>
  <c r="AA34" i="14"/>
  <c r="AB34" i="14"/>
  <c r="AC34" i="14"/>
  <c r="AD34" i="14"/>
  <c r="AE34" i="14"/>
  <c r="AF34" i="14"/>
  <c r="AG34" i="14"/>
  <c r="AA35" i="14"/>
  <c r="AB35" i="14"/>
  <c r="AC35" i="14"/>
  <c r="AD35" i="14"/>
  <c r="AE35" i="14"/>
  <c r="AF35" i="14"/>
  <c r="AG35" i="14"/>
  <c r="AA36" i="14"/>
  <c r="AB36" i="14"/>
  <c r="AC36" i="14"/>
  <c r="AD36" i="14"/>
  <c r="AE36" i="14"/>
  <c r="AF36" i="14"/>
  <c r="AG36" i="14"/>
  <c r="AA37" i="14"/>
  <c r="AB37" i="14"/>
  <c r="AC37" i="14"/>
  <c r="AD37" i="14"/>
  <c r="AE37" i="14"/>
  <c r="AF37" i="14"/>
  <c r="AG37" i="14"/>
  <c r="AA38" i="14"/>
  <c r="AB38" i="14"/>
  <c r="AC38" i="14"/>
  <c r="AD38" i="14"/>
  <c r="AE38" i="14"/>
  <c r="AF38" i="14"/>
  <c r="AG38" i="14"/>
  <c r="AA39" i="14"/>
  <c r="AB39" i="14"/>
  <c r="AC39" i="14"/>
  <c r="AD39" i="14"/>
  <c r="AE39" i="14"/>
  <c r="AF39" i="14"/>
  <c r="AG39" i="14"/>
  <c r="AA40" i="14"/>
  <c r="AB40" i="14"/>
  <c r="AC40" i="14"/>
  <c r="AD40" i="14"/>
  <c r="AE40" i="14"/>
  <c r="AF40" i="14"/>
  <c r="AG40" i="14"/>
  <c r="AA41" i="14"/>
  <c r="AB41" i="14"/>
  <c r="AC41" i="14"/>
  <c r="AD41" i="14"/>
  <c r="AE41" i="14"/>
  <c r="AF41" i="14"/>
  <c r="AG41" i="14"/>
  <c r="AA42" i="14"/>
  <c r="AB42" i="14"/>
  <c r="AC42" i="14"/>
  <c r="AD42" i="14"/>
  <c r="AE42" i="14"/>
  <c r="AF42" i="14"/>
  <c r="AG42" i="14"/>
  <c r="AA43" i="14"/>
  <c r="AB43" i="14"/>
  <c r="AC43" i="14"/>
  <c r="AD43" i="14"/>
  <c r="AE43" i="14"/>
  <c r="AF43" i="14"/>
  <c r="AG43" i="14"/>
  <c r="AA44" i="14"/>
  <c r="AB44" i="14"/>
  <c r="AC44" i="14"/>
  <c r="AD44" i="14"/>
  <c r="AE44" i="14"/>
  <c r="AF44" i="14"/>
  <c r="AG44" i="14"/>
  <c r="AA45" i="14"/>
  <c r="AB45" i="14"/>
  <c r="AC45" i="14"/>
  <c r="AD45" i="14"/>
  <c r="AE45" i="14"/>
  <c r="AF45" i="14"/>
  <c r="AG45" i="14"/>
  <c r="AA46" i="14"/>
  <c r="AB46" i="14"/>
  <c r="AC46" i="14"/>
  <c r="AD46" i="14"/>
  <c r="AE46" i="14"/>
  <c r="AF46" i="14"/>
  <c r="AG46" i="14"/>
  <c r="AA47" i="14"/>
  <c r="AB47" i="14"/>
  <c r="AC47" i="14"/>
  <c r="AD47" i="14"/>
  <c r="AE47" i="14"/>
  <c r="AF47" i="14"/>
  <c r="AG47" i="14"/>
  <c r="AA48" i="14"/>
  <c r="AB48" i="14"/>
  <c r="AC48" i="14"/>
  <c r="AD48" i="14"/>
  <c r="AE48" i="14"/>
  <c r="AF48" i="14"/>
  <c r="AG48" i="14"/>
  <c r="AA49" i="14"/>
  <c r="AB49" i="14"/>
  <c r="AC49" i="14"/>
  <c r="AD49" i="14"/>
  <c r="AE49" i="14"/>
  <c r="AG49" i="14"/>
  <c r="AA50" i="14"/>
  <c r="AB50" i="14"/>
  <c r="AC50" i="14"/>
  <c r="AD50" i="14"/>
  <c r="AE50" i="14"/>
  <c r="AF50" i="14"/>
  <c r="AG50" i="14"/>
  <c r="AA51" i="14"/>
  <c r="AB51" i="14"/>
  <c r="AC51" i="14"/>
  <c r="AD51" i="14"/>
  <c r="AE51" i="14"/>
  <c r="AF51" i="14"/>
  <c r="AG51" i="14"/>
  <c r="AA52" i="14"/>
  <c r="AB52" i="14"/>
  <c r="AC52" i="14"/>
  <c r="AD52" i="14"/>
  <c r="AE52" i="14"/>
  <c r="AF52" i="14"/>
  <c r="AG52" i="14"/>
  <c r="AA53" i="14"/>
  <c r="AB53" i="14"/>
  <c r="AC53" i="14"/>
  <c r="AD53" i="14"/>
  <c r="AE53" i="14"/>
  <c r="AF53" i="14"/>
  <c r="AG53" i="14"/>
  <c r="AA54" i="14"/>
  <c r="AB54" i="14"/>
  <c r="AC54" i="14"/>
  <c r="AD54" i="14"/>
  <c r="AE54" i="14"/>
  <c r="AF54" i="14"/>
  <c r="AG54" i="14"/>
  <c r="AA55" i="14"/>
  <c r="AB55" i="14"/>
  <c r="AC55" i="14"/>
  <c r="AD55" i="14"/>
  <c r="AE55" i="14"/>
  <c r="AF55" i="14"/>
  <c r="AG55" i="14"/>
  <c r="AA56" i="14"/>
  <c r="AB56" i="14"/>
  <c r="AC56" i="14"/>
  <c r="AD56" i="14"/>
  <c r="AE56" i="14"/>
  <c r="AF56" i="14"/>
  <c r="AG56" i="14"/>
  <c r="AA57" i="14"/>
  <c r="AB57" i="14"/>
  <c r="AC57" i="14"/>
  <c r="AD57" i="14"/>
  <c r="AE57" i="14"/>
  <c r="AF57" i="14"/>
  <c r="AG57" i="14"/>
  <c r="AA58" i="14"/>
  <c r="AB58" i="14"/>
  <c r="AC58" i="14"/>
  <c r="AD58" i="14"/>
  <c r="AE58" i="14"/>
  <c r="AF58" i="14"/>
  <c r="AG58" i="14"/>
  <c r="AA59" i="14"/>
  <c r="AB59" i="14"/>
  <c r="AC59" i="14"/>
  <c r="AD59" i="14"/>
  <c r="AE59" i="14"/>
  <c r="AF59" i="14"/>
  <c r="AG59" i="14"/>
  <c r="AA60" i="14"/>
  <c r="AB60" i="14"/>
  <c r="AC60" i="14"/>
  <c r="AD60" i="14"/>
  <c r="AE60" i="14"/>
  <c r="AF60" i="14"/>
  <c r="AG60" i="14"/>
  <c r="AA61" i="14"/>
  <c r="AB61" i="14"/>
  <c r="AC61" i="14"/>
  <c r="AD61" i="14"/>
  <c r="AE61" i="14"/>
  <c r="AF61" i="14"/>
  <c r="AG61" i="14"/>
  <c r="AA62" i="14"/>
  <c r="AB62" i="14"/>
  <c r="AC62" i="14"/>
  <c r="AD62" i="14"/>
  <c r="AE62" i="14"/>
  <c r="AF62" i="14"/>
  <c r="AG62" i="14"/>
  <c r="AA63" i="14"/>
  <c r="AB63" i="14"/>
  <c r="AC63" i="14"/>
  <c r="AD63" i="14"/>
  <c r="AE63" i="14"/>
  <c r="AF63" i="14"/>
  <c r="AG63" i="14"/>
  <c r="AA64" i="14"/>
  <c r="AB64" i="14"/>
  <c r="AC64" i="14"/>
  <c r="AD64" i="14"/>
  <c r="AE64" i="14"/>
  <c r="AF64" i="14"/>
  <c r="AG64" i="14"/>
  <c r="AA65" i="14"/>
  <c r="AB65" i="14"/>
  <c r="AC65" i="14"/>
  <c r="AD65" i="14"/>
  <c r="AE65" i="14"/>
  <c r="AF65" i="14"/>
  <c r="AG65" i="14"/>
  <c r="AA66" i="14"/>
  <c r="AB66" i="14"/>
  <c r="AC66" i="14"/>
  <c r="AD66" i="14"/>
  <c r="AE66" i="14"/>
  <c r="AF66" i="14"/>
  <c r="AG66" i="14"/>
  <c r="AA67" i="14"/>
  <c r="AB67" i="14"/>
  <c r="AC67" i="14"/>
  <c r="AD67" i="14"/>
  <c r="AE67" i="14"/>
  <c r="AF67" i="14"/>
  <c r="AG67" i="14"/>
  <c r="AA68" i="14"/>
  <c r="AB68" i="14"/>
  <c r="AC68" i="14"/>
  <c r="AD68" i="14"/>
  <c r="AE68" i="14"/>
  <c r="AF68" i="14"/>
  <c r="AG68" i="14"/>
  <c r="AA69" i="14"/>
  <c r="AB69" i="14"/>
  <c r="AC69" i="14"/>
  <c r="AD69" i="14"/>
  <c r="AE69" i="14"/>
  <c r="AF69" i="14"/>
  <c r="AG69" i="14"/>
  <c r="AA70" i="14"/>
  <c r="AB70" i="14"/>
  <c r="AC70" i="14"/>
  <c r="AD70" i="14"/>
  <c r="AE70" i="14"/>
  <c r="AF70" i="14"/>
  <c r="AG70" i="14"/>
  <c r="AA71" i="14"/>
  <c r="AB71" i="14"/>
  <c r="AC71" i="14"/>
  <c r="AD71" i="14"/>
  <c r="AE71" i="14"/>
  <c r="AF71" i="14"/>
  <c r="AG71" i="14"/>
  <c r="AA72" i="14"/>
  <c r="AB72" i="14"/>
  <c r="AC72" i="14"/>
  <c r="AD72" i="14"/>
  <c r="AE72" i="14"/>
  <c r="AF72" i="14"/>
  <c r="AG72" i="14"/>
  <c r="AA73" i="14"/>
  <c r="AB73" i="14"/>
  <c r="AC73" i="14"/>
  <c r="AD73" i="14"/>
  <c r="AE73" i="14"/>
  <c r="AF73" i="14"/>
  <c r="AG73" i="14"/>
  <c r="AA74" i="14"/>
  <c r="AB74" i="14"/>
  <c r="AC74" i="14"/>
  <c r="AD74" i="14"/>
  <c r="AE74" i="14"/>
  <c r="AF74" i="14"/>
  <c r="AG74" i="14"/>
  <c r="AA75" i="14"/>
  <c r="AB75" i="14"/>
  <c r="AC75" i="14"/>
  <c r="AD75" i="14"/>
  <c r="AE75" i="14"/>
  <c r="AF75" i="14"/>
  <c r="AG75" i="14"/>
  <c r="AA76" i="14"/>
  <c r="AB76" i="14"/>
  <c r="AC76" i="14"/>
  <c r="AD76" i="14"/>
  <c r="AE76" i="14"/>
  <c r="AF76" i="14"/>
  <c r="AG76" i="14"/>
  <c r="AA77" i="14"/>
  <c r="AB77" i="14"/>
  <c r="AC77" i="14"/>
  <c r="AD77" i="14"/>
  <c r="AE77" i="14"/>
  <c r="AF77" i="14"/>
  <c r="AG77" i="14"/>
  <c r="AA78" i="14"/>
  <c r="AB78" i="14"/>
  <c r="AC78" i="14"/>
  <c r="AD78" i="14"/>
  <c r="AE78" i="14"/>
  <c r="AF78" i="14"/>
  <c r="AG78" i="14"/>
  <c r="AA79" i="14"/>
  <c r="AB79" i="14"/>
  <c r="AC79" i="14"/>
  <c r="AD79" i="14"/>
  <c r="AE79" i="14"/>
  <c r="AF79" i="14"/>
  <c r="AG79" i="14"/>
  <c r="AA80" i="14"/>
  <c r="AB80" i="14"/>
  <c r="AC80" i="14"/>
  <c r="AD80" i="14"/>
  <c r="AE80" i="14"/>
  <c r="AF80" i="14"/>
  <c r="AG80" i="14"/>
  <c r="AA81" i="14"/>
  <c r="AB81" i="14"/>
  <c r="AC81" i="14"/>
  <c r="AD81" i="14"/>
  <c r="AE81" i="14"/>
  <c r="AF81" i="14"/>
  <c r="AG81" i="14"/>
  <c r="AA82" i="14"/>
  <c r="AB82" i="14"/>
  <c r="AC82" i="14"/>
  <c r="AD82" i="14"/>
  <c r="AE82" i="14"/>
  <c r="AF82" i="14"/>
  <c r="AG82" i="14"/>
  <c r="AA83" i="14"/>
  <c r="AB83" i="14"/>
  <c r="AC83" i="14"/>
  <c r="AD83" i="14"/>
  <c r="AE83" i="14"/>
  <c r="AF83" i="14"/>
  <c r="AG83" i="14"/>
  <c r="AA84" i="14"/>
  <c r="AB84" i="14"/>
  <c r="AC84" i="14"/>
  <c r="AD84" i="14"/>
  <c r="AE84" i="14"/>
  <c r="AF84" i="14"/>
  <c r="AG84" i="14"/>
  <c r="AA21" i="15" l="1"/>
  <c r="AB21" i="15"/>
  <c r="AC21" i="15"/>
  <c r="AD21" i="15"/>
  <c r="AE21" i="15"/>
  <c r="AF21" i="15"/>
  <c r="AG21" i="15"/>
  <c r="AA22" i="15"/>
  <c r="AB22" i="15"/>
  <c r="AC22" i="15"/>
  <c r="AD22" i="15"/>
  <c r="AE22" i="15"/>
  <c r="AF22" i="15"/>
  <c r="AG22" i="15"/>
  <c r="AA23" i="15"/>
  <c r="AB23" i="15"/>
  <c r="AC23" i="15"/>
  <c r="AD23" i="15"/>
  <c r="AE23" i="15"/>
  <c r="AF23" i="15"/>
  <c r="AG23" i="15"/>
  <c r="AA24" i="15"/>
  <c r="AC24" i="15"/>
  <c r="AD24" i="15"/>
  <c r="AE24" i="15"/>
  <c r="AF24" i="15"/>
  <c r="AG24" i="15"/>
  <c r="AA25" i="15"/>
  <c r="AB25" i="15"/>
  <c r="AC25" i="15"/>
  <c r="AD25" i="15"/>
  <c r="AE25" i="15"/>
  <c r="AF25" i="15"/>
  <c r="AG25" i="15"/>
  <c r="AA26" i="15"/>
  <c r="AB26" i="15"/>
  <c r="AC26" i="15"/>
  <c r="AD26" i="15"/>
  <c r="AE26" i="15"/>
  <c r="AF26" i="15"/>
  <c r="AG26" i="15"/>
  <c r="AA27" i="15"/>
  <c r="AB27" i="15"/>
  <c r="AC27" i="15"/>
  <c r="AD27" i="15"/>
  <c r="AE27" i="15"/>
  <c r="AF27" i="15"/>
  <c r="AG27" i="15"/>
  <c r="AA28" i="15"/>
  <c r="AB28" i="15"/>
  <c r="AC28" i="15"/>
  <c r="AD28" i="15"/>
  <c r="AE28" i="15"/>
  <c r="AF28" i="15"/>
  <c r="AG28" i="15"/>
  <c r="AA29" i="15"/>
  <c r="AB29" i="15"/>
  <c r="AC29" i="15"/>
  <c r="AD29" i="15"/>
  <c r="AE29" i="15"/>
  <c r="AF29" i="15"/>
  <c r="AG29" i="15"/>
  <c r="AA30" i="15"/>
  <c r="AB30" i="15"/>
  <c r="AC30" i="15"/>
  <c r="AD30" i="15"/>
  <c r="AE30" i="15"/>
  <c r="AF30" i="15"/>
  <c r="AG30" i="15"/>
  <c r="AA31" i="15"/>
  <c r="AB31" i="15"/>
  <c r="AC31" i="15"/>
  <c r="AD31" i="15"/>
  <c r="AE31" i="15"/>
  <c r="AF31" i="15"/>
  <c r="AG31" i="15"/>
  <c r="AA32" i="15"/>
  <c r="AB32" i="15"/>
  <c r="AC32" i="15"/>
  <c r="AD32" i="15"/>
  <c r="AE32" i="15"/>
  <c r="AF32" i="15"/>
  <c r="AG32" i="15"/>
  <c r="AA33" i="15"/>
  <c r="AB33" i="15"/>
  <c r="AC33" i="15"/>
  <c r="AD33" i="15"/>
  <c r="AE33" i="15"/>
  <c r="AF33" i="15"/>
  <c r="AG33" i="15"/>
  <c r="AA34" i="15"/>
  <c r="AB34" i="15"/>
  <c r="AC34" i="15"/>
  <c r="AD34" i="15"/>
  <c r="AE34" i="15"/>
  <c r="AF34" i="15"/>
  <c r="AG34" i="15"/>
  <c r="AA35" i="15"/>
  <c r="AB35" i="15"/>
  <c r="AC35" i="15"/>
  <c r="AD35" i="15"/>
  <c r="AE35" i="15"/>
  <c r="AF35" i="15"/>
  <c r="AG35" i="15"/>
  <c r="AA36" i="15"/>
  <c r="AB36" i="15"/>
  <c r="AC36" i="15"/>
  <c r="AD36" i="15"/>
  <c r="AE36" i="15"/>
  <c r="AF36" i="15"/>
  <c r="AG36" i="15"/>
  <c r="AA37" i="15"/>
  <c r="AB37" i="15"/>
  <c r="AC37" i="15"/>
  <c r="AD37" i="15"/>
  <c r="AE37" i="15"/>
  <c r="AF37" i="15"/>
  <c r="AG37" i="15"/>
  <c r="AA38" i="15"/>
  <c r="AB38" i="15"/>
  <c r="AC38" i="15"/>
  <c r="AD38" i="15"/>
  <c r="AE38" i="15"/>
  <c r="AF38" i="15"/>
  <c r="AG38" i="15"/>
  <c r="AA39" i="15"/>
  <c r="AB39" i="15"/>
  <c r="AC39" i="15"/>
  <c r="AD39" i="15"/>
  <c r="AE39" i="15"/>
  <c r="AF39" i="15"/>
  <c r="AG39" i="15"/>
  <c r="AA40" i="15"/>
  <c r="AB40" i="15"/>
  <c r="AC40" i="15"/>
  <c r="AD40" i="15"/>
  <c r="AE40" i="15"/>
  <c r="AF40" i="15"/>
  <c r="AG40" i="15"/>
  <c r="AA41" i="15"/>
  <c r="AB41" i="15"/>
  <c r="AC41" i="15"/>
  <c r="AD41" i="15"/>
  <c r="AE41" i="15"/>
  <c r="AF41" i="15"/>
  <c r="AG41" i="15"/>
  <c r="AA42" i="15"/>
  <c r="AB42" i="15"/>
  <c r="AC42" i="15"/>
  <c r="AD42" i="15"/>
  <c r="AE42" i="15"/>
  <c r="AF42" i="15"/>
  <c r="AG42" i="15"/>
  <c r="AA43" i="15"/>
  <c r="AB43" i="15"/>
  <c r="AC43" i="15"/>
  <c r="AD43" i="15"/>
  <c r="AE43" i="15"/>
  <c r="AF43" i="15"/>
  <c r="AG43" i="15"/>
  <c r="AA44" i="15"/>
  <c r="AB44" i="15"/>
  <c r="AC44" i="15"/>
  <c r="AD44" i="15"/>
  <c r="AE44" i="15"/>
  <c r="AF44" i="15"/>
  <c r="AG44" i="15"/>
  <c r="AA45" i="15"/>
  <c r="AB45" i="15"/>
  <c r="AC45" i="15"/>
  <c r="AD45" i="15"/>
  <c r="AE45" i="15"/>
  <c r="AF45" i="15"/>
  <c r="AG45" i="15"/>
  <c r="AA46" i="15"/>
  <c r="AB46" i="15"/>
  <c r="AC46" i="15"/>
  <c r="AD46" i="15"/>
  <c r="AE46" i="15"/>
  <c r="AF46" i="15"/>
  <c r="AG46" i="15"/>
  <c r="AA47" i="15"/>
  <c r="AB47" i="15"/>
  <c r="AC47" i="15"/>
  <c r="AD47" i="15"/>
  <c r="AE47" i="15"/>
  <c r="AF47" i="15"/>
  <c r="AG47" i="15"/>
  <c r="AA48" i="15"/>
  <c r="AB48" i="15"/>
  <c r="AC48" i="15"/>
  <c r="AD48" i="15"/>
  <c r="AE48" i="15"/>
  <c r="AF48" i="15"/>
  <c r="AG48" i="15"/>
  <c r="AA49" i="15"/>
  <c r="AB49" i="15"/>
  <c r="AC49" i="15"/>
  <c r="AD49" i="15"/>
  <c r="AE49" i="15"/>
  <c r="AF49" i="15"/>
  <c r="AG49" i="15"/>
  <c r="AA50" i="15"/>
  <c r="AB50" i="15"/>
  <c r="AC50" i="15"/>
  <c r="AD50" i="15"/>
  <c r="AE50" i="15"/>
  <c r="AF50" i="15"/>
  <c r="AG50" i="15"/>
  <c r="AA51" i="15"/>
  <c r="AB51" i="15"/>
  <c r="AC51" i="15"/>
  <c r="AD51" i="15"/>
  <c r="AE51" i="15"/>
  <c r="AF51" i="15"/>
  <c r="AG51" i="15"/>
  <c r="AA52" i="15"/>
  <c r="AB52" i="15"/>
  <c r="AC52" i="15"/>
  <c r="AD52" i="15"/>
  <c r="AE52" i="15"/>
  <c r="AF52" i="15"/>
  <c r="AG52" i="15"/>
  <c r="AA53" i="15"/>
  <c r="AB53" i="15"/>
  <c r="AC53" i="15"/>
  <c r="AD53" i="15"/>
  <c r="AE53" i="15"/>
  <c r="AF53" i="15"/>
  <c r="AG53" i="15"/>
  <c r="AA54" i="15"/>
  <c r="AB54" i="15"/>
  <c r="AC54" i="15"/>
  <c r="AD54" i="15"/>
  <c r="AE54" i="15"/>
  <c r="AF54" i="15"/>
  <c r="AG54" i="15"/>
  <c r="AA55" i="15"/>
  <c r="AB55" i="15"/>
  <c r="AC55" i="15"/>
  <c r="AD55" i="15"/>
  <c r="AE55" i="15"/>
  <c r="AF55" i="15"/>
  <c r="AG55" i="15"/>
  <c r="AA56" i="15"/>
  <c r="AB56" i="15"/>
  <c r="AC56" i="15"/>
  <c r="AD56" i="15"/>
  <c r="AE56" i="15"/>
  <c r="AF56" i="15"/>
  <c r="AG56" i="15"/>
  <c r="AA57" i="15"/>
  <c r="AB57" i="15"/>
  <c r="AC57" i="15"/>
  <c r="AD57" i="15"/>
  <c r="AE57" i="15"/>
  <c r="AF57" i="15"/>
  <c r="AG57" i="15"/>
  <c r="AA58" i="15"/>
  <c r="AB58" i="15"/>
  <c r="AC58" i="15"/>
  <c r="AD58" i="15"/>
  <c r="AE58" i="15"/>
  <c r="AF58" i="15"/>
  <c r="AG58" i="15"/>
  <c r="AA59" i="15"/>
  <c r="AB59" i="15"/>
  <c r="AC59" i="15"/>
  <c r="AD59" i="15"/>
  <c r="AE59" i="15"/>
  <c r="AF59" i="15"/>
  <c r="AG59" i="15"/>
  <c r="AA60" i="15"/>
  <c r="AB60" i="15"/>
  <c r="AC60" i="15"/>
  <c r="AD60" i="15"/>
  <c r="AE60" i="15"/>
  <c r="AF60" i="15"/>
  <c r="AG60" i="15"/>
  <c r="AB20" i="15"/>
  <c r="AC20" i="15"/>
  <c r="AD20" i="15"/>
  <c r="AE20" i="15"/>
  <c r="AF20" i="15"/>
  <c r="AG20" i="15"/>
  <c r="AA20" i="15"/>
  <c r="AB20" i="14" l="1"/>
  <c r="AC20" i="14"/>
  <c r="AD20" i="14"/>
  <c r="AE20" i="14"/>
  <c r="AF20" i="14"/>
  <c r="AG20" i="14"/>
  <c r="AA20" i="14"/>
  <c r="AE65" i="13" l="1"/>
  <c r="AD65" i="13"/>
  <c r="AE64" i="13"/>
  <c r="AD64" i="13"/>
  <c r="AG22" i="13" l="1"/>
  <c r="AG23" i="13"/>
  <c r="AG25" i="13"/>
  <c r="AG26" i="13"/>
  <c r="AG28" i="13"/>
  <c r="AG30" i="13"/>
  <c r="AG31" i="13"/>
  <c r="AG32" i="13"/>
  <c r="AG33" i="13"/>
  <c r="AG34" i="13"/>
  <c r="AG35" i="13"/>
  <c r="AG36" i="13"/>
  <c r="AG37" i="13"/>
  <c r="AG38" i="13"/>
  <c r="AG39" i="13"/>
  <c r="AG40" i="13"/>
  <c r="AG41" i="13"/>
  <c r="AG42" i="13"/>
  <c r="AG43" i="13"/>
  <c r="AG44" i="13"/>
  <c r="AG45" i="13"/>
  <c r="AG46" i="13"/>
  <c r="AG47" i="13"/>
  <c r="AG48" i="13"/>
  <c r="AG49" i="13"/>
  <c r="AG50" i="13"/>
  <c r="AG51" i="13"/>
  <c r="AG52" i="13"/>
  <c r="AG53" i="13"/>
  <c r="AG54" i="13"/>
  <c r="AG55" i="13"/>
  <c r="AG56" i="13"/>
  <c r="AG57" i="13"/>
  <c r="AG58" i="13"/>
  <c r="AG59" i="13"/>
  <c r="AG61" i="13"/>
  <c r="AG62" i="13"/>
  <c r="AG63" i="13"/>
  <c r="AG66" i="13"/>
  <c r="AF22" i="13"/>
  <c r="AF23" i="13"/>
  <c r="AF25" i="13"/>
  <c r="AF26" i="13"/>
  <c r="AF28" i="13"/>
  <c r="AF29" i="13"/>
  <c r="AF30" i="13"/>
  <c r="AF31" i="13"/>
  <c r="AF32" i="13"/>
  <c r="AF33" i="13"/>
  <c r="AF34" i="13"/>
  <c r="AF35" i="13"/>
  <c r="AF36" i="13"/>
  <c r="AF37" i="13"/>
  <c r="AF38" i="13"/>
  <c r="AF39" i="13"/>
  <c r="AF40" i="13"/>
  <c r="AF41" i="13"/>
  <c r="AF42" i="13"/>
  <c r="AF43" i="13"/>
  <c r="AF44" i="13"/>
  <c r="AF45" i="13"/>
  <c r="AF46" i="13"/>
  <c r="AF47" i="13"/>
  <c r="AF48" i="13"/>
  <c r="AF49" i="13"/>
  <c r="AF50" i="13"/>
  <c r="AF51" i="13"/>
  <c r="AF52" i="13"/>
  <c r="AF53" i="13"/>
  <c r="AF54" i="13"/>
  <c r="AF55" i="13"/>
  <c r="AF56" i="13"/>
  <c r="AF57" i="13"/>
  <c r="AF58" i="13"/>
  <c r="AF59" i="13"/>
  <c r="AF61" i="13"/>
  <c r="AF62" i="13"/>
  <c r="AF63" i="13"/>
  <c r="AF66" i="13"/>
  <c r="AE22" i="13"/>
  <c r="AE23" i="13"/>
  <c r="AE25" i="13"/>
  <c r="AE26" i="13"/>
  <c r="AE28" i="13"/>
  <c r="AE29" i="13"/>
  <c r="AE30" i="13"/>
  <c r="AE31" i="13"/>
  <c r="AE32" i="13"/>
  <c r="AE33" i="13"/>
  <c r="AE34" i="13"/>
  <c r="AE35" i="13"/>
  <c r="AE36" i="13"/>
  <c r="AE37" i="13"/>
  <c r="AE38" i="13"/>
  <c r="AE39" i="13"/>
  <c r="AE40" i="13"/>
  <c r="AE41" i="13"/>
  <c r="AE42" i="13"/>
  <c r="AE43" i="13"/>
  <c r="AE44" i="13"/>
  <c r="AE45" i="13"/>
  <c r="AE46" i="13"/>
  <c r="AE47" i="13"/>
  <c r="AE48" i="13"/>
  <c r="AE49" i="13"/>
  <c r="AE50" i="13"/>
  <c r="AE51" i="13"/>
  <c r="AE52" i="13"/>
  <c r="AE53" i="13"/>
  <c r="AE54" i="13"/>
  <c r="AE55" i="13"/>
  <c r="AE56" i="13"/>
  <c r="AE57" i="13"/>
  <c r="AE58" i="13"/>
  <c r="AE59" i="13"/>
  <c r="AE61" i="13"/>
  <c r="AE62" i="13"/>
  <c r="AE63" i="13"/>
  <c r="AE66" i="13"/>
  <c r="AD22" i="13"/>
  <c r="AD23" i="13"/>
  <c r="AD25" i="13"/>
  <c r="AD26" i="13"/>
  <c r="AD28" i="13"/>
  <c r="AD29" i="13"/>
  <c r="AD30" i="13"/>
  <c r="AD31" i="13"/>
  <c r="AD32" i="13"/>
  <c r="AD33" i="13"/>
  <c r="AD34" i="13"/>
  <c r="AD35" i="13"/>
  <c r="AD36" i="13"/>
  <c r="AD37" i="13"/>
  <c r="AD38" i="13"/>
  <c r="AD39" i="13"/>
  <c r="AD40" i="13"/>
  <c r="AD41" i="13"/>
  <c r="AD42" i="13"/>
  <c r="AD43" i="13"/>
  <c r="AD44" i="13"/>
  <c r="AD45" i="13"/>
  <c r="AD46" i="13"/>
  <c r="AD47" i="13"/>
  <c r="AD48" i="13"/>
  <c r="AD49" i="13"/>
  <c r="AD50" i="13"/>
  <c r="AD51" i="13"/>
  <c r="AD52" i="13"/>
  <c r="AD53" i="13"/>
  <c r="AD54" i="13"/>
  <c r="AD55" i="13"/>
  <c r="AD56" i="13"/>
  <c r="AD57" i="13"/>
  <c r="AD58" i="13"/>
  <c r="AD59" i="13"/>
  <c r="AD61" i="13"/>
  <c r="AD62" i="13"/>
  <c r="AD63" i="13"/>
  <c r="AD66" i="13"/>
  <c r="AC22" i="13"/>
  <c r="AC23" i="13"/>
  <c r="AC25" i="13"/>
  <c r="AC26" i="13"/>
  <c r="AC28" i="13"/>
  <c r="AC29" i="13"/>
  <c r="AC30" i="13"/>
  <c r="AC31" i="13"/>
  <c r="AC32" i="13"/>
  <c r="AC33" i="13"/>
  <c r="AC34" i="13"/>
  <c r="AC35" i="13"/>
  <c r="AC36" i="13"/>
  <c r="AC37" i="13"/>
  <c r="AC38" i="13"/>
  <c r="AC39" i="13"/>
  <c r="AC40" i="13"/>
  <c r="AC41" i="13"/>
  <c r="AC42" i="13"/>
  <c r="AC43" i="13"/>
  <c r="AC44" i="13"/>
  <c r="AC45" i="13"/>
  <c r="AC46" i="13"/>
  <c r="AC47" i="13"/>
  <c r="AC48" i="13"/>
  <c r="AC49" i="13"/>
  <c r="AC50" i="13"/>
  <c r="AC51" i="13"/>
  <c r="AC52" i="13"/>
  <c r="AC53" i="13"/>
  <c r="AC54" i="13"/>
  <c r="AC55" i="13"/>
  <c r="AC56" i="13"/>
  <c r="AC57" i="13"/>
  <c r="AC58" i="13"/>
  <c r="AC59" i="13"/>
  <c r="AC61" i="13"/>
  <c r="AC62" i="13"/>
  <c r="AC63" i="13"/>
  <c r="AC66" i="13"/>
  <c r="AB22" i="13"/>
  <c r="AB23" i="13"/>
  <c r="AB25" i="13"/>
  <c r="AB26" i="13"/>
  <c r="AB28" i="13"/>
  <c r="AB29" i="13"/>
  <c r="AB30" i="13"/>
  <c r="AB31" i="13"/>
  <c r="AB32" i="13"/>
  <c r="AB33" i="13"/>
  <c r="AB34" i="13"/>
  <c r="AB35" i="13"/>
  <c r="AB36" i="13"/>
  <c r="AB37" i="13"/>
  <c r="AB38" i="13"/>
  <c r="AB39" i="13"/>
  <c r="AB40" i="13"/>
  <c r="AB41" i="13"/>
  <c r="AB42" i="13"/>
  <c r="AB43" i="13"/>
  <c r="AB44" i="13"/>
  <c r="AB45" i="13"/>
  <c r="AB46" i="13"/>
  <c r="AB47" i="13"/>
  <c r="AB48" i="13"/>
  <c r="AB49" i="13"/>
  <c r="AB50" i="13"/>
  <c r="AB51" i="13"/>
  <c r="AB52" i="13"/>
  <c r="AB53" i="13"/>
  <c r="AB54" i="13"/>
  <c r="AB55" i="13"/>
  <c r="AB56" i="13"/>
  <c r="AB57" i="13"/>
  <c r="AB58" i="13"/>
  <c r="AB59" i="13"/>
  <c r="AB61" i="13"/>
  <c r="AB62" i="13"/>
  <c r="AB63" i="13"/>
  <c r="AB66" i="13"/>
  <c r="AA22" i="13"/>
  <c r="AA23" i="13"/>
  <c r="AA25" i="13"/>
  <c r="AA26" i="13"/>
  <c r="AA28" i="13"/>
  <c r="AA29" i="13"/>
  <c r="AA30" i="13"/>
  <c r="AA31" i="13"/>
  <c r="AA32" i="13"/>
  <c r="AA33" i="13"/>
  <c r="AA34" i="13"/>
  <c r="AA35" i="13"/>
  <c r="AA36" i="13"/>
  <c r="AA37" i="13"/>
  <c r="AA38" i="13"/>
  <c r="AA39" i="13"/>
  <c r="AA40" i="13"/>
  <c r="AA41" i="13"/>
  <c r="AA42" i="13"/>
  <c r="AA43" i="13"/>
  <c r="AA44" i="13"/>
  <c r="AA45" i="13"/>
  <c r="AA46" i="13"/>
  <c r="AA47" i="13"/>
  <c r="AA48" i="13"/>
  <c r="AA49" i="13"/>
  <c r="AA50" i="13"/>
  <c r="AA51" i="13"/>
  <c r="AA52" i="13"/>
  <c r="AA53" i="13"/>
  <c r="AA54" i="13"/>
  <c r="AA55" i="13"/>
  <c r="AA56" i="13"/>
  <c r="AA57" i="13"/>
  <c r="AA58" i="13"/>
  <c r="AA59" i="13"/>
  <c r="AA61" i="13"/>
  <c r="AA62" i="13"/>
  <c r="AA63" i="13"/>
  <c r="AA66" i="13"/>
  <c r="AB20" i="13"/>
  <c r="AC20" i="13"/>
  <c r="AD20" i="13"/>
  <c r="AE20" i="13"/>
  <c r="AF20" i="13"/>
  <c r="AG20" i="13"/>
  <c r="AA20" i="13"/>
  <c r="AG32" i="5"/>
  <c r="AG33" i="5"/>
  <c r="AG34" i="5"/>
  <c r="AG35" i="5"/>
  <c r="AG36" i="5"/>
  <c r="AG37" i="5"/>
  <c r="AG38" i="5"/>
  <c r="AG39" i="5"/>
  <c r="AG40" i="5"/>
  <c r="AG41" i="5"/>
  <c r="AG42" i="5"/>
  <c r="AG43" i="5"/>
  <c r="AG44" i="5"/>
  <c r="AG45" i="5"/>
  <c r="AG46" i="5"/>
  <c r="AG47" i="5"/>
  <c r="AG48" i="5"/>
  <c r="AG49" i="5"/>
  <c r="AG50" i="5"/>
  <c r="AG51" i="5"/>
  <c r="AG52" i="5"/>
  <c r="AG53" i="5"/>
  <c r="AG54" i="5"/>
  <c r="AG55" i="5"/>
  <c r="AG56" i="5"/>
  <c r="AG57" i="5"/>
  <c r="AG58" i="5"/>
  <c r="AG59" i="5"/>
  <c r="AG60" i="5"/>
  <c r="AG61" i="5"/>
  <c r="AG62" i="5"/>
  <c r="AG63" i="5"/>
  <c r="AG64" i="5"/>
  <c r="AG65" i="5"/>
  <c r="AG66" i="5"/>
  <c r="AG67" i="5"/>
  <c r="AG68" i="5"/>
  <c r="AG69" i="5"/>
  <c r="AF32" i="5"/>
  <c r="AF33" i="5"/>
  <c r="AF34" i="5"/>
  <c r="AF35" i="5"/>
  <c r="AF36" i="5"/>
  <c r="AF37" i="5"/>
  <c r="AF38" i="5"/>
  <c r="AF39" i="5"/>
  <c r="AF40" i="5"/>
  <c r="AF41" i="5"/>
  <c r="AF42" i="5"/>
  <c r="AF43" i="5"/>
  <c r="AF44" i="5"/>
  <c r="AF45" i="5"/>
  <c r="AF46" i="5"/>
  <c r="AF47" i="5"/>
  <c r="AF48" i="5"/>
  <c r="AF49" i="5"/>
  <c r="AF50" i="5"/>
  <c r="AF51" i="5"/>
  <c r="AF52" i="5"/>
  <c r="AF53" i="5"/>
  <c r="AF54" i="5"/>
  <c r="AF55" i="5"/>
  <c r="AF56" i="5"/>
  <c r="AF57" i="5"/>
  <c r="AF58" i="5"/>
  <c r="AF59" i="5"/>
  <c r="AF60" i="5"/>
  <c r="AF61" i="5"/>
  <c r="AF62" i="5"/>
  <c r="AF63" i="5"/>
  <c r="AF64" i="5"/>
  <c r="AF65" i="5"/>
  <c r="AF66" i="5"/>
  <c r="AF67" i="5"/>
  <c r="AF68" i="5"/>
  <c r="AF69" i="5"/>
  <c r="AE32" i="5"/>
  <c r="AE33" i="5"/>
  <c r="AE34" i="5"/>
  <c r="AE35" i="5"/>
  <c r="AE36" i="5"/>
  <c r="AE37" i="5"/>
  <c r="AE38" i="5"/>
  <c r="AE39" i="5"/>
  <c r="AE40" i="5"/>
  <c r="AE41" i="5"/>
  <c r="AE42" i="5"/>
  <c r="AE43" i="5"/>
  <c r="AE44" i="5"/>
  <c r="AE45" i="5"/>
  <c r="AE46" i="5"/>
  <c r="AE47" i="5"/>
  <c r="AE48" i="5"/>
  <c r="AE49" i="5"/>
  <c r="AE50" i="5"/>
  <c r="AE51" i="5"/>
  <c r="AE52" i="5"/>
  <c r="AE53" i="5"/>
  <c r="AE54" i="5"/>
  <c r="AE55" i="5"/>
  <c r="AE56" i="5"/>
  <c r="AE57" i="5"/>
  <c r="AE58" i="5"/>
  <c r="AE59" i="5"/>
  <c r="AE60" i="5"/>
  <c r="AE61" i="5"/>
  <c r="AE62" i="5"/>
  <c r="AE63" i="5"/>
  <c r="AE64" i="5"/>
  <c r="AE65" i="5"/>
  <c r="AE66" i="5"/>
  <c r="AE67" i="5"/>
  <c r="AE68" i="5"/>
  <c r="AE69" i="5"/>
  <c r="AD69" i="5"/>
  <c r="AD68" i="5"/>
  <c r="AD62" i="5"/>
  <c r="AD63" i="5"/>
  <c r="AD64" i="5"/>
  <c r="AD65" i="5"/>
  <c r="AD66" i="5"/>
  <c r="AD67" i="5"/>
  <c r="AD55" i="5"/>
  <c r="AD56" i="5"/>
  <c r="AD57" i="5"/>
  <c r="AD58" i="5"/>
  <c r="AD59" i="5"/>
  <c r="AD60" i="5"/>
  <c r="AD61" i="5"/>
  <c r="AD42" i="5"/>
  <c r="AD43" i="5"/>
  <c r="AD44" i="5"/>
  <c r="AD45" i="5"/>
  <c r="AD46" i="5"/>
  <c r="AD47" i="5"/>
  <c r="AD48" i="5"/>
  <c r="AD49" i="5"/>
  <c r="AD50" i="5"/>
  <c r="AD51" i="5"/>
  <c r="AD52" i="5"/>
  <c r="AD53" i="5"/>
  <c r="AD54" i="5"/>
  <c r="AD32" i="5"/>
  <c r="AD33" i="5"/>
  <c r="AD34" i="5"/>
  <c r="AD35" i="5"/>
  <c r="AD36" i="5"/>
  <c r="AD37" i="5"/>
  <c r="AD38" i="5"/>
  <c r="AD39" i="5"/>
  <c r="AD40" i="5"/>
  <c r="AD41" i="5"/>
  <c r="AC32" i="5"/>
  <c r="AC33" i="5"/>
  <c r="AC34" i="5"/>
  <c r="AC35" i="5"/>
  <c r="AC36" i="5"/>
  <c r="AC37" i="5"/>
  <c r="AC38" i="5"/>
  <c r="AC39" i="5"/>
  <c r="AC40" i="5"/>
  <c r="AC41" i="5"/>
  <c r="AC42" i="5"/>
  <c r="AC43" i="5"/>
  <c r="AC44" i="5"/>
  <c r="AC45" i="5"/>
  <c r="AC46" i="5"/>
  <c r="AC47" i="5"/>
  <c r="AC48" i="5"/>
  <c r="AC49" i="5"/>
  <c r="AC50" i="5"/>
  <c r="AC51" i="5"/>
  <c r="AC52" i="5"/>
  <c r="AC53" i="5"/>
  <c r="AC54" i="5"/>
  <c r="AC55" i="5"/>
  <c r="AC56" i="5"/>
  <c r="AC57" i="5"/>
  <c r="AC58" i="5"/>
  <c r="AC59" i="5"/>
  <c r="AC60" i="5"/>
  <c r="AC61" i="5"/>
  <c r="AC62" i="5"/>
  <c r="AC63" i="5"/>
  <c r="AC64" i="5"/>
  <c r="AC65" i="5"/>
  <c r="AC66" i="5"/>
  <c r="AC67" i="5"/>
  <c r="AC68" i="5"/>
  <c r="AC69" i="5"/>
  <c r="AB32" i="5"/>
  <c r="AB33" i="5"/>
  <c r="AB34" i="5"/>
  <c r="AB35" i="5"/>
  <c r="AB36" i="5"/>
  <c r="AB37" i="5"/>
  <c r="AB38" i="5"/>
  <c r="AB39" i="5"/>
  <c r="AB40" i="5"/>
  <c r="AB41" i="5"/>
  <c r="AB42" i="5"/>
  <c r="AB43" i="5"/>
  <c r="AB44" i="5"/>
  <c r="AB45" i="5"/>
  <c r="AB46" i="5"/>
  <c r="AB47" i="5"/>
  <c r="AB48" i="5"/>
  <c r="AB49" i="5"/>
  <c r="AB50" i="5"/>
  <c r="AB51" i="5"/>
  <c r="AB52" i="5"/>
  <c r="AB53" i="5"/>
  <c r="AB54" i="5"/>
  <c r="AB55" i="5"/>
  <c r="AB56" i="5"/>
  <c r="AB57" i="5"/>
  <c r="AB58" i="5"/>
  <c r="AB59" i="5"/>
  <c r="AB60" i="5"/>
  <c r="AB61" i="5"/>
  <c r="AB62" i="5"/>
  <c r="AB63" i="5"/>
  <c r="AB64" i="5"/>
  <c r="AB65" i="5"/>
  <c r="AB66" i="5"/>
  <c r="AB67" i="5"/>
  <c r="AB68" i="5"/>
  <c r="AB69" i="5"/>
  <c r="AA35" i="5"/>
  <c r="AA36" i="5"/>
  <c r="AA37" i="5"/>
  <c r="AA38" i="5"/>
  <c r="AA39" i="5"/>
  <c r="AA40" i="5"/>
  <c r="AA41" i="5"/>
  <c r="AA42" i="5"/>
  <c r="AA43" i="5"/>
  <c r="AA44" i="5"/>
  <c r="AA45" i="5"/>
  <c r="AA46" i="5"/>
  <c r="AA47" i="5"/>
  <c r="AA48" i="5"/>
  <c r="AA49" i="5"/>
  <c r="AA50" i="5"/>
  <c r="AA51" i="5"/>
  <c r="AA52" i="5"/>
  <c r="AA53" i="5"/>
  <c r="AA54" i="5"/>
  <c r="AA55" i="5"/>
  <c r="AA56" i="5"/>
  <c r="AA57" i="5"/>
  <c r="AA58" i="5"/>
  <c r="AA59" i="5"/>
  <c r="AA60" i="5"/>
  <c r="AA61" i="5"/>
  <c r="AA62" i="5"/>
  <c r="AA63" i="5"/>
  <c r="AA64" i="5"/>
  <c r="AA65" i="5"/>
  <c r="AA66" i="5"/>
  <c r="AA67" i="5"/>
  <c r="AA68" i="5"/>
  <c r="AA69" i="5"/>
  <c r="AA32" i="5"/>
  <c r="AA33" i="5"/>
  <c r="AA34" i="5"/>
  <c r="AB31" i="5"/>
  <c r="AC31" i="5"/>
  <c r="AD31" i="5"/>
  <c r="AE31" i="5"/>
  <c r="AF31" i="5"/>
  <c r="AG31" i="5"/>
  <c r="AA31" i="5"/>
  <c r="AB30" i="5"/>
  <c r="AC30" i="5"/>
  <c r="AD30" i="5"/>
  <c r="AE30" i="5"/>
  <c r="AF30" i="5"/>
  <c r="AG30" i="5"/>
  <c r="AA30" i="5"/>
  <c r="AB29" i="5"/>
  <c r="AC29" i="5"/>
  <c r="AD29" i="5"/>
  <c r="AE29" i="5"/>
  <c r="AF29" i="5"/>
  <c r="AG29" i="5"/>
  <c r="AA29" i="5"/>
  <c r="AB28" i="5"/>
  <c r="AC28" i="5"/>
  <c r="AD28" i="5"/>
  <c r="AE28" i="5"/>
  <c r="AF28" i="5"/>
  <c r="AG28" i="5"/>
  <c r="AA28" i="5"/>
  <c r="AB27" i="5"/>
  <c r="AC27" i="5"/>
  <c r="AD27" i="5"/>
  <c r="AE27" i="5"/>
  <c r="AF27" i="5"/>
  <c r="AG27" i="5"/>
  <c r="AA27" i="5"/>
  <c r="AB26" i="5"/>
  <c r="AC26" i="5"/>
  <c r="AD26" i="5"/>
  <c r="AE26" i="5"/>
  <c r="AF26" i="5"/>
  <c r="AG26" i="5"/>
  <c r="AA26" i="5"/>
  <c r="AB25" i="5"/>
  <c r="AC25" i="5"/>
  <c r="AD25" i="5"/>
  <c r="AE25" i="5"/>
  <c r="AF25" i="5"/>
  <c r="AG25" i="5"/>
  <c r="AA25" i="5"/>
  <c r="AB24" i="5"/>
  <c r="AC24" i="5"/>
  <c r="AD24" i="5"/>
  <c r="AE24" i="5"/>
  <c r="AF24" i="5"/>
  <c r="AG24" i="5"/>
  <c r="AA24" i="5"/>
  <c r="AB23" i="5"/>
  <c r="AC23" i="5"/>
  <c r="AD23" i="5"/>
  <c r="AE23" i="5"/>
  <c r="AF23" i="5"/>
  <c r="AG23" i="5"/>
  <c r="AA23" i="5"/>
  <c r="AB22" i="5"/>
  <c r="AC22" i="5"/>
  <c r="AD22" i="5"/>
  <c r="AE22" i="5"/>
  <c r="AF22" i="5"/>
  <c r="AG22" i="5"/>
  <c r="AA22" i="5"/>
  <c r="AB21" i="5"/>
  <c r="AC21" i="5"/>
  <c r="AD21" i="5"/>
  <c r="AE21" i="5"/>
  <c r="AF21" i="5"/>
  <c r="AG21" i="5"/>
  <c r="AA21" i="5"/>
  <c r="AB20" i="5"/>
  <c r="AC20" i="5"/>
  <c r="AD20" i="5"/>
  <c r="AE20" i="5"/>
  <c r="AF20" i="5"/>
  <c r="AG20" i="5"/>
  <c r="AA20" i="5"/>
  <c r="AG64" i="23" l="1"/>
  <c r="AF64" i="23"/>
  <c r="AE64" i="23"/>
  <c r="AD64" i="23"/>
  <c r="AC64" i="23"/>
  <c r="AB64" i="23"/>
  <c r="AA64" i="23"/>
  <c r="Z64" i="23"/>
  <c r="Y64" i="23"/>
  <c r="X64" i="23"/>
  <c r="W64" i="23"/>
  <c r="V64" i="23"/>
  <c r="U64" i="23"/>
  <c r="T64" i="23"/>
  <c r="S64" i="23"/>
  <c r="R64" i="23"/>
  <c r="Q64" i="23"/>
  <c r="P64" i="23"/>
  <c r="O64" i="23"/>
  <c r="N64" i="23"/>
  <c r="M64" i="23"/>
  <c r="L64" i="23"/>
  <c r="K64" i="23"/>
  <c r="J64" i="23"/>
  <c r="I64" i="23"/>
  <c r="H64" i="23"/>
  <c r="G64" i="23"/>
  <c r="F64" i="23"/>
  <c r="AG62" i="22"/>
  <c r="AF62" i="22"/>
  <c r="AE62" i="22"/>
  <c r="AD62" i="22"/>
  <c r="AC62" i="22"/>
  <c r="AB62" i="22"/>
  <c r="AA62" i="22"/>
  <c r="Z62" i="22"/>
  <c r="Y62" i="22"/>
  <c r="X62" i="22"/>
  <c r="W62" i="22"/>
  <c r="V62" i="22"/>
  <c r="U62" i="22"/>
  <c r="T62" i="22"/>
  <c r="S62" i="22"/>
  <c r="R62" i="22"/>
  <c r="Q62" i="22"/>
  <c r="P62" i="22"/>
  <c r="O62" i="22"/>
  <c r="N62" i="22"/>
  <c r="M62" i="22"/>
  <c r="L62" i="22"/>
  <c r="K62" i="22"/>
  <c r="J62" i="22"/>
  <c r="I62" i="22"/>
  <c r="H62" i="22"/>
  <c r="G62" i="22"/>
  <c r="F62" i="22"/>
  <c r="AG65" i="21"/>
  <c r="AF65" i="21"/>
  <c r="AE65" i="21"/>
  <c r="AD65" i="21"/>
  <c r="AC65" i="21"/>
  <c r="AB65" i="21"/>
  <c r="AA65" i="21"/>
  <c r="Z65" i="21"/>
  <c r="Y65" i="21"/>
  <c r="X65" i="21"/>
  <c r="W65" i="21"/>
  <c r="V65" i="21"/>
  <c r="U65" i="21"/>
  <c r="T65" i="21"/>
  <c r="S65" i="21"/>
  <c r="R65" i="21"/>
  <c r="Q65" i="21"/>
  <c r="P65" i="21"/>
  <c r="O65" i="21"/>
  <c r="N65" i="21"/>
  <c r="M65" i="21"/>
  <c r="L65" i="21"/>
  <c r="K65" i="21"/>
  <c r="J65" i="21"/>
  <c r="I65" i="21"/>
  <c r="H65" i="21"/>
  <c r="G65" i="21"/>
  <c r="F65" i="21"/>
  <c r="AG64" i="20"/>
  <c r="AF64" i="20"/>
  <c r="AE64" i="20"/>
  <c r="AD64" i="20"/>
  <c r="AC64" i="20"/>
  <c r="AB64" i="20"/>
  <c r="AA64" i="20"/>
  <c r="Z64" i="20"/>
  <c r="Y64" i="20"/>
  <c r="X64" i="20"/>
  <c r="W64" i="20"/>
  <c r="V64" i="20"/>
  <c r="U64" i="20"/>
  <c r="T64" i="20"/>
  <c r="S64" i="20"/>
  <c r="R64" i="20"/>
  <c r="Q64" i="20"/>
  <c r="P64" i="20"/>
  <c r="O64" i="20"/>
  <c r="N64" i="20"/>
  <c r="M64" i="20"/>
  <c r="L64" i="20"/>
  <c r="K64" i="20"/>
  <c r="J64" i="20"/>
  <c r="I64" i="20"/>
  <c r="H64" i="20"/>
  <c r="G64" i="20"/>
  <c r="F64" i="20"/>
  <c r="AG69" i="19"/>
  <c r="AF69" i="19"/>
  <c r="AE69" i="19"/>
  <c r="AD69" i="19"/>
  <c r="AC69" i="19"/>
  <c r="AB69" i="19"/>
  <c r="AA69" i="19"/>
  <c r="Z69" i="19"/>
  <c r="Y69" i="19"/>
  <c r="X69" i="19"/>
  <c r="W69" i="19"/>
  <c r="V69" i="19"/>
  <c r="U69" i="19"/>
  <c r="T69" i="19"/>
  <c r="S69" i="19"/>
  <c r="R69" i="19"/>
  <c r="Q69" i="19"/>
  <c r="P69" i="19"/>
  <c r="O69" i="19"/>
  <c r="N69" i="19"/>
  <c r="M69" i="19"/>
  <c r="L69" i="19"/>
  <c r="K69" i="19"/>
  <c r="J69" i="19"/>
  <c r="I69" i="19"/>
  <c r="H69" i="19"/>
  <c r="G69" i="19"/>
  <c r="F69" i="19"/>
  <c r="AG61" i="18"/>
  <c r="AF61" i="18"/>
  <c r="AE61" i="18"/>
  <c r="AD61" i="18"/>
  <c r="AC61" i="18"/>
  <c r="AB61" i="18"/>
  <c r="AA61" i="18"/>
  <c r="Z61" i="18"/>
  <c r="Y61" i="18"/>
  <c r="X61" i="18"/>
  <c r="W61" i="18"/>
  <c r="V61" i="18"/>
  <c r="U61" i="18"/>
  <c r="T61" i="18"/>
  <c r="S61" i="18"/>
  <c r="R61" i="18"/>
  <c r="Q61" i="18"/>
  <c r="P61" i="18"/>
  <c r="O61" i="18"/>
  <c r="N61" i="18"/>
  <c r="M61" i="18"/>
  <c r="L61" i="18"/>
  <c r="K61" i="18"/>
  <c r="J61" i="18"/>
  <c r="I61" i="18"/>
  <c r="H61" i="18"/>
  <c r="G61" i="18"/>
  <c r="F61" i="18"/>
  <c r="AG61" i="17"/>
  <c r="AF61" i="17"/>
  <c r="AE61" i="17"/>
  <c r="AD61" i="17"/>
  <c r="AC61" i="17"/>
  <c r="AB61" i="17"/>
  <c r="AA61" i="17"/>
  <c r="Z61" i="17"/>
  <c r="Y61" i="17"/>
  <c r="X61" i="17"/>
  <c r="W61" i="17"/>
  <c r="V61" i="17"/>
  <c r="U61" i="17"/>
  <c r="T61" i="17"/>
  <c r="S61" i="17"/>
  <c r="R61" i="17"/>
  <c r="Q61" i="17"/>
  <c r="P61" i="17"/>
  <c r="O61" i="17"/>
  <c r="N61" i="17"/>
  <c r="M61" i="17"/>
  <c r="L61" i="17"/>
  <c r="K61" i="17"/>
  <c r="J61" i="17"/>
  <c r="I61" i="17"/>
  <c r="H61" i="17"/>
  <c r="G61" i="17"/>
  <c r="F61" i="17"/>
  <c r="AG90" i="16"/>
  <c r="AF90" i="16"/>
  <c r="AE90" i="16"/>
  <c r="AD90" i="16"/>
  <c r="AC90" i="16"/>
  <c r="AB90" i="16"/>
  <c r="AA90" i="16"/>
  <c r="Z90" i="16"/>
  <c r="Y90" i="16"/>
  <c r="X90" i="16"/>
  <c r="W90" i="16"/>
  <c r="V90" i="16"/>
  <c r="U90" i="16"/>
  <c r="T90" i="16"/>
  <c r="S90" i="16"/>
  <c r="R90" i="16"/>
  <c r="Q90" i="16"/>
  <c r="P90" i="16"/>
  <c r="O90" i="16"/>
  <c r="N90" i="16"/>
  <c r="M90" i="16"/>
  <c r="L90" i="16"/>
  <c r="K90" i="16"/>
  <c r="J90" i="16"/>
  <c r="I90" i="16"/>
  <c r="H90" i="16"/>
  <c r="G90" i="16"/>
  <c r="F90" i="16"/>
  <c r="AG61" i="15"/>
  <c r="AF61" i="15"/>
  <c r="AE61" i="15"/>
  <c r="AD61" i="15"/>
  <c r="AC61" i="15"/>
  <c r="AB61" i="15"/>
  <c r="AA61" i="15"/>
  <c r="Z61" i="15"/>
  <c r="Y61" i="15"/>
  <c r="X61" i="15"/>
  <c r="W61" i="15"/>
  <c r="V61" i="15"/>
  <c r="U61" i="15"/>
  <c r="T61" i="15"/>
  <c r="S61" i="15"/>
  <c r="R61" i="15"/>
  <c r="Q61" i="15"/>
  <c r="P61" i="15"/>
  <c r="O61" i="15"/>
  <c r="N61" i="15"/>
  <c r="M61" i="15"/>
  <c r="L61" i="15"/>
  <c r="K61" i="15"/>
  <c r="J61" i="15"/>
  <c r="I61" i="15"/>
  <c r="H61" i="15"/>
  <c r="G61" i="15"/>
  <c r="F61" i="15"/>
  <c r="AG85" i="14"/>
  <c r="AF85" i="14"/>
  <c r="AE85" i="14"/>
  <c r="AD85" i="14"/>
  <c r="AC85" i="14"/>
  <c r="AB85" i="14"/>
  <c r="AA85" i="14"/>
  <c r="Z85" i="14"/>
  <c r="Y85" i="14"/>
  <c r="X85" i="14"/>
  <c r="W85" i="14"/>
  <c r="V85" i="14"/>
  <c r="U85" i="14"/>
  <c r="T85" i="14"/>
  <c r="S85" i="14"/>
  <c r="R85" i="14"/>
  <c r="Q85" i="14"/>
  <c r="P85" i="14"/>
  <c r="O85" i="14"/>
  <c r="N85" i="14"/>
  <c r="M85" i="14"/>
  <c r="L85" i="14"/>
  <c r="K85" i="14"/>
  <c r="J85" i="14"/>
  <c r="I85" i="14"/>
  <c r="H85" i="14"/>
  <c r="G85" i="14"/>
  <c r="F85" i="14"/>
  <c r="AG67" i="13"/>
  <c r="AF67" i="13"/>
  <c r="AE67" i="13"/>
  <c r="AD67" i="13"/>
  <c r="AC67" i="13"/>
  <c r="AB67" i="13"/>
  <c r="AA67" i="13"/>
  <c r="Z67" i="13"/>
  <c r="Y67" i="13"/>
  <c r="X67" i="13"/>
  <c r="W67" i="13"/>
  <c r="V67" i="13"/>
  <c r="U67" i="13"/>
  <c r="T67" i="13"/>
  <c r="S67" i="13"/>
  <c r="R67" i="13"/>
  <c r="Q67" i="13"/>
  <c r="P67" i="13"/>
  <c r="O67" i="13"/>
  <c r="N67" i="13"/>
  <c r="M67" i="13"/>
  <c r="L67" i="13"/>
  <c r="K67" i="13"/>
  <c r="J67" i="13"/>
  <c r="I67" i="13"/>
  <c r="H67" i="13"/>
  <c r="G67" i="13"/>
  <c r="F67" i="13"/>
  <c r="Z70" i="5" l="1"/>
  <c r="Y70" i="5"/>
  <c r="X70" i="5"/>
  <c r="W70" i="5"/>
  <c r="V70" i="5"/>
  <c r="U70" i="5"/>
  <c r="T70" i="5"/>
  <c r="S70" i="5"/>
  <c r="R70" i="5"/>
  <c r="Q70" i="5"/>
  <c r="P70" i="5"/>
  <c r="O70" i="5"/>
  <c r="N70" i="5"/>
  <c r="M70" i="5"/>
  <c r="L70" i="5"/>
  <c r="K70" i="5"/>
  <c r="J70" i="5"/>
  <c r="I70" i="5"/>
  <c r="H70" i="5"/>
  <c r="G70" i="5"/>
  <c r="F70" i="5"/>
  <c r="B16" i="5"/>
  <c r="G5" i="13" s="1"/>
  <c r="D15" i="5"/>
  <c r="O5" i="13" s="1"/>
  <c r="L14" i="5"/>
  <c r="W5" i="13" s="1"/>
  <c r="L14" i="13" s="1"/>
  <c r="W5" i="14" s="1"/>
  <c r="I14" i="5"/>
  <c r="S5" i="13" s="1"/>
  <c r="D14" i="5"/>
  <c r="K5" i="13" s="1"/>
  <c r="K11" i="13" s="1"/>
  <c r="W11" i="5"/>
  <c r="S11" i="5"/>
  <c r="O11" i="5"/>
  <c r="K11" i="5"/>
  <c r="G11" i="5"/>
  <c r="D11" i="5"/>
  <c r="B15" i="5" s="1"/>
  <c r="B11" i="5"/>
  <c r="B14" i="5" s="1"/>
  <c r="W11" i="14" l="1"/>
  <c r="L14" i="14"/>
  <c r="W5" i="15" s="1"/>
  <c r="D5" i="13"/>
  <c r="D11" i="13" s="1"/>
  <c r="B15" i="13" s="1"/>
  <c r="D5" i="14" s="1"/>
  <c r="D11" i="14" s="1"/>
  <c r="B15" i="14" s="1"/>
  <c r="D5" i="15" s="1"/>
  <c r="D11" i="15" s="1"/>
  <c r="B15" i="15" s="1"/>
  <c r="D5" i="16" s="1"/>
  <c r="D11" i="16" s="1"/>
  <c r="B15" i="16" s="1"/>
  <c r="D5" i="17" s="1"/>
  <c r="D11" i="17" s="1"/>
  <c r="B15" i="17" s="1"/>
  <c r="D5" i="18" s="1"/>
  <c r="D11" i="18" s="1"/>
  <c r="B15" i="18" s="1"/>
  <c r="D5" i="19" s="1"/>
  <c r="D11" i="19" s="1"/>
  <c r="B15" i="19" s="1"/>
  <c r="D5" i="20" s="1"/>
  <c r="D11" i="20" s="1"/>
  <c r="B15" i="20" s="1"/>
  <c r="D5" i="21" s="1"/>
  <c r="D11" i="21" s="1"/>
  <c r="B15" i="21" s="1"/>
  <c r="D5" i="22" s="1"/>
  <c r="D11" i="22" s="1"/>
  <c r="B15" i="22" s="1"/>
  <c r="D5" i="23" s="1"/>
  <c r="D11" i="23" s="1"/>
  <c r="B15" i="23" s="1"/>
  <c r="B5" i="13"/>
  <c r="B11" i="13" s="1"/>
  <c r="B14" i="13" s="1"/>
  <c r="B5" i="14" s="1"/>
  <c r="B11" i="14" s="1"/>
  <c r="B14" i="14" s="1"/>
  <c r="B5" i="15" s="1"/>
  <c r="B11" i="15" s="1"/>
  <c r="B14" i="15" s="1"/>
  <c r="B5" i="16" s="1"/>
  <c r="B11" i="16" s="1"/>
  <c r="B14" i="16" s="1"/>
  <c r="B5" i="17" s="1"/>
  <c r="B11" i="17" s="1"/>
  <c r="B14" i="17" s="1"/>
  <c r="B5" i="18" s="1"/>
  <c r="B11" i="18" s="1"/>
  <c r="B14" i="18" s="1"/>
  <c r="B5" i="19" s="1"/>
  <c r="B11" i="19" s="1"/>
  <c r="B14" i="19" s="1"/>
  <c r="B5" i="20" s="1"/>
  <c r="B11" i="20" s="1"/>
  <c r="B14" i="20" s="1"/>
  <c r="B5" i="21" s="1"/>
  <c r="B11" i="21" s="1"/>
  <c r="B14" i="21" s="1"/>
  <c r="B5" i="22" s="1"/>
  <c r="B11" i="22" s="1"/>
  <c r="B14" i="22" s="1"/>
  <c r="B5" i="23" s="1"/>
  <c r="B11" i="23" s="1"/>
  <c r="B14" i="23" s="1"/>
  <c r="W11" i="13"/>
  <c r="I14" i="13"/>
  <c r="S5" i="14" s="1"/>
  <c r="S11" i="13"/>
  <c r="O11" i="13"/>
  <c r="D15" i="13"/>
  <c r="O5" i="14" s="1"/>
  <c r="D14" i="13"/>
  <c r="K5" i="14" s="1"/>
  <c r="B16" i="13"/>
  <c r="G5" i="14" s="1"/>
  <c r="G11" i="13"/>
  <c r="AA70" i="5"/>
  <c r="AC70" i="5"/>
  <c r="AE70" i="5"/>
  <c r="AG70" i="5"/>
  <c r="AB70" i="5"/>
  <c r="AF70" i="5"/>
  <c r="AD70" i="5"/>
  <c r="W11" i="15" l="1"/>
  <c r="L14" i="15"/>
  <c r="W5" i="16" s="1"/>
  <c r="I14" i="14"/>
  <c r="S5" i="15" s="1"/>
  <c r="S11" i="14"/>
  <c r="D15" i="14"/>
  <c r="O5" i="15" s="1"/>
  <c r="O11" i="14"/>
  <c r="D14" i="14"/>
  <c r="K5" i="15" s="1"/>
  <c r="K11" i="14"/>
  <c r="B16" i="14"/>
  <c r="G5" i="15" s="1"/>
  <c r="G11" i="14"/>
  <c r="W11" i="16" l="1"/>
  <c r="L14" i="16"/>
  <c r="W5" i="17" s="1"/>
  <c r="I14" i="15"/>
  <c r="S5" i="16" s="1"/>
  <c r="S11" i="15"/>
  <c r="D15" i="15"/>
  <c r="O5" i="16" s="1"/>
  <c r="O11" i="15"/>
  <c r="D14" i="15"/>
  <c r="K5" i="16" s="1"/>
  <c r="K11" i="15"/>
  <c r="G11" i="15"/>
  <c r="B16" i="15"/>
  <c r="G5" i="16" s="1"/>
  <c r="L14" i="17" l="1"/>
  <c r="W5" i="18" s="1"/>
  <c r="W11" i="17"/>
  <c r="I14" i="16"/>
  <c r="S5" i="17" s="1"/>
  <c r="S11" i="16"/>
  <c r="D15" i="16"/>
  <c r="O5" i="17" s="1"/>
  <c r="O11" i="16"/>
  <c r="K11" i="16"/>
  <c r="D14" i="16"/>
  <c r="K5" i="17" s="1"/>
  <c r="B16" i="16"/>
  <c r="G5" i="17" s="1"/>
  <c r="G11" i="16"/>
  <c r="L14" i="18" l="1"/>
  <c r="W5" i="19" s="1"/>
  <c r="W11" i="18"/>
  <c r="I14" i="17"/>
  <c r="S5" i="18" s="1"/>
  <c r="S11" i="17"/>
  <c r="D15" i="17"/>
  <c r="O5" i="18" s="1"/>
  <c r="O11" i="17"/>
  <c r="D14" i="17"/>
  <c r="K5" i="18" s="1"/>
  <c r="K11" i="17"/>
  <c r="G11" i="17"/>
  <c r="B16" i="17"/>
  <c r="G5" i="18" s="1"/>
  <c r="L14" i="19" l="1"/>
  <c r="W5" i="20" s="1"/>
  <c r="W11" i="19"/>
  <c r="I14" i="18"/>
  <c r="S5" i="19" s="1"/>
  <c r="S11" i="18"/>
  <c r="D15" i="18"/>
  <c r="O5" i="19" s="1"/>
  <c r="O11" i="18"/>
  <c r="D14" i="18"/>
  <c r="K5" i="19" s="1"/>
  <c r="K11" i="18"/>
  <c r="G11" i="18"/>
  <c r="B16" i="18"/>
  <c r="G5" i="19" s="1"/>
  <c r="L14" i="20" l="1"/>
  <c r="W5" i="21" s="1"/>
  <c r="W11" i="20"/>
  <c r="I14" i="19"/>
  <c r="S5" i="20" s="1"/>
  <c r="S11" i="19"/>
  <c r="D15" i="19"/>
  <c r="O5" i="20" s="1"/>
  <c r="O11" i="19"/>
  <c r="D14" i="19"/>
  <c r="K5" i="20" s="1"/>
  <c r="K11" i="19"/>
  <c r="G11" i="19"/>
  <c r="B16" i="19"/>
  <c r="G5" i="20" s="1"/>
  <c r="L14" i="21" l="1"/>
  <c r="W5" i="22" s="1"/>
  <c r="W11" i="21"/>
  <c r="I14" i="20"/>
  <c r="S5" i="21" s="1"/>
  <c r="S11" i="20"/>
  <c r="D15" i="20"/>
  <c r="O5" i="21" s="1"/>
  <c r="O11" i="20"/>
  <c r="D14" i="20"/>
  <c r="K5" i="21" s="1"/>
  <c r="K11" i="20"/>
  <c r="G11" i="20"/>
  <c r="B16" i="20"/>
  <c r="G5" i="21" s="1"/>
  <c r="W11" i="22" l="1"/>
  <c r="L14" i="22"/>
  <c r="W5" i="23" s="1"/>
  <c r="I14" i="21"/>
  <c r="S5" i="22" s="1"/>
  <c r="S11" i="21"/>
  <c r="D15" i="21"/>
  <c r="O5" i="22" s="1"/>
  <c r="O11" i="21"/>
  <c r="D14" i="21"/>
  <c r="K5" i="22" s="1"/>
  <c r="K11" i="21"/>
  <c r="B16" i="21"/>
  <c r="G5" i="22" s="1"/>
  <c r="G11" i="21"/>
  <c r="L14" i="23" l="1"/>
  <c r="W11" i="23"/>
  <c r="I14" i="22"/>
  <c r="S5" i="23" s="1"/>
  <c r="S11" i="22"/>
  <c r="D15" i="22"/>
  <c r="O5" i="23" s="1"/>
  <c r="O11" i="22"/>
  <c r="D14" i="22"/>
  <c r="K5" i="23" s="1"/>
  <c r="K11" i="22"/>
  <c r="G11" i="22"/>
  <c r="B16" i="22"/>
  <c r="G5" i="23" s="1"/>
  <c r="I14" i="23" l="1"/>
  <c r="S11" i="23"/>
  <c r="D15" i="23"/>
  <c r="O11" i="23"/>
  <c r="D14" i="23"/>
  <c r="K11" i="23"/>
  <c r="G11" i="23"/>
  <c r="B16" i="23"/>
</calcChain>
</file>

<file path=xl/sharedStrings.xml><?xml version="1.0" encoding="utf-8"?>
<sst xmlns="http://schemas.openxmlformats.org/spreadsheetml/2006/main" count="2367" uniqueCount="383">
  <si>
    <t>Date</t>
  </si>
  <si>
    <t>Technician Name</t>
  </si>
  <si>
    <t>PT (Visible)</t>
  </si>
  <si>
    <t>SKC-S</t>
  </si>
  <si>
    <t>SKL-SP2</t>
  </si>
  <si>
    <t>SKD-S2</t>
  </si>
  <si>
    <t>MT(Visible)</t>
  </si>
  <si>
    <t>WCP 2</t>
  </si>
  <si>
    <t>7HF</t>
  </si>
  <si>
    <t>MT(Flourescent)</t>
  </si>
  <si>
    <t>14 AM</t>
  </si>
  <si>
    <t>PT(Flourescent-Water Washable)</t>
  </si>
  <si>
    <t>Client</t>
  </si>
  <si>
    <t>CTS No</t>
  </si>
  <si>
    <t>NDT Method</t>
  </si>
  <si>
    <t>Taken</t>
  </si>
  <si>
    <t>ZL-60D</t>
  </si>
  <si>
    <t>14AM</t>
  </si>
  <si>
    <t>Remark</t>
  </si>
  <si>
    <t>Qty</t>
  </si>
  <si>
    <t xml:space="preserve">RECORD OF MT &amp; PT CHEMICAL COMSUMABLE USAGE </t>
  </si>
  <si>
    <t>Variance (Not Returned)</t>
  </si>
  <si>
    <t>Total</t>
  </si>
  <si>
    <t>Date In</t>
  </si>
  <si>
    <t>TOTAL</t>
  </si>
  <si>
    <t>Usage(As per CTS)</t>
  </si>
  <si>
    <t>Returned(full Can)</t>
  </si>
  <si>
    <t>Consumable Stock IN (From Supplier)</t>
  </si>
  <si>
    <t>mt</t>
  </si>
  <si>
    <t>halim</t>
  </si>
  <si>
    <t>uzma</t>
  </si>
  <si>
    <t>pt</t>
  </si>
  <si>
    <t>m.amin</t>
  </si>
  <si>
    <t>cne</t>
  </si>
  <si>
    <t>azrul faisal</t>
  </si>
  <si>
    <t>nyc</t>
  </si>
  <si>
    <t>hanif ghani</t>
  </si>
  <si>
    <t>gotech</t>
  </si>
  <si>
    <t>hanif hakim</t>
  </si>
  <si>
    <t>seremban eng</t>
  </si>
  <si>
    <t>yahya</t>
  </si>
  <si>
    <t>ngeam</t>
  </si>
  <si>
    <t>adib</t>
  </si>
  <si>
    <t>lmc</t>
  </si>
  <si>
    <t>hanif</t>
  </si>
  <si>
    <t>hasif</t>
  </si>
  <si>
    <t>yss</t>
  </si>
  <si>
    <t>ldl</t>
  </si>
  <si>
    <t>luqman</t>
  </si>
  <si>
    <t>kam chong</t>
  </si>
  <si>
    <t>bredero</t>
  </si>
  <si>
    <t>atif</t>
  </si>
  <si>
    <t>schlumberger</t>
  </si>
  <si>
    <t xml:space="preserve">azrul </t>
  </si>
  <si>
    <t>alif</t>
  </si>
  <si>
    <t>zammil</t>
  </si>
  <si>
    <t>vestech</t>
  </si>
  <si>
    <t>muara delta</t>
  </si>
  <si>
    <t>sclumberger</t>
  </si>
  <si>
    <t>ismail</t>
  </si>
  <si>
    <t>shahdan</t>
  </si>
  <si>
    <t>tower build</t>
  </si>
  <si>
    <t>atiff</t>
  </si>
  <si>
    <t>aliff</t>
  </si>
  <si>
    <t>yuan fee</t>
  </si>
  <si>
    <t>faisal</t>
  </si>
  <si>
    <t>ttsb</t>
  </si>
  <si>
    <t>trifix</t>
  </si>
  <si>
    <t>sabri</t>
  </si>
  <si>
    <t>kone product</t>
  </si>
  <si>
    <t>azrul</t>
  </si>
  <si>
    <t>azrb</t>
  </si>
  <si>
    <t>afendi</t>
  </si>
  <si>
    <t>chong lek</t>
  </si>
  <si>
    <t>keller</t>
  </si>
  <si>
    <t>akhbar</t>
  </si>
  <si>
    <t>ansar</t>
  </si>
  <si>
    <t>ishawa</t>
  </si>
  <si>
    <t>azrul mazlan</t>
  </si>
  <si>
    <t>adztie cons</t>
  </si>
  <si>
    <t>nps</t>
  </si>
  <si>
    <t>mt flo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</si>
  <si>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</si>
  <si>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unique</t>
  </si>
  <si>
    <t>azimie</t>
  </si>
  <si>
    <t>shahir</t>
  </si>
  <si>
    <t>cahaya mutiara</t>
  </si>
  <si>
    <t>ngeam eng</t>
  </si>
  <si>
    <t>mt/pt</t>
  </si>
  <si>
    <t>solar alert</t>
  </si>
  <si>
    <t>nazhif</t>
  </si>
  <si>
    <t>bftt</t>
  </si>
  <si>
    <t>lukman</t>
  </si>
  <si>
    <t>amin</t>
  </si>
  <si>
    <t>mt /pt</t>
  </si>
  <si>
    <t>najib</t>
  </si>
  <si>
    <t>ahmad zaki</t>
  </si>
  <si>
    <t>powermatics</t>
  </si>
  <si>
    <t>naquib</t>
  </si>
  <si>
    <t>amirul hakim</t>
  </si>
  <si>
    <t>effiforce</t>
  </si>
  <si>
    <t>m.nazib</t>
  </si>
  <si>
    <t>synchong demo</t>
  </si>
  <si>
    <t>lip seng</t>
  </si>
  <si>
    <t>azrul(m)</t>
  </si>
  <si>
    <t>m.zafri</t>
  </si>
  <si>
    <t>test</t>
  </si>
  <si>
    <t>m.faisal</t>
  </si>
  <si>
    <t>techno prestige</t>
  </si>
  <si>
    <t>kohe</t>
  </si>
  <si>
    <t>rom star</t>
  </si>
  <si>
    <t>pelantar ihsan</t>
  </si>
  <si>
    <t>yap swe sang</t>
  </si>
  <si>
    <t>avant garde</t>
  </si>
  <si>
    <t>junaidi</t>
  </si>
  <si>
    <t>johson pump</t>
  </si>
  <si>
    <t>ardiep</t>
  </si>
  <si>
    <t>kencana pl</t>
  </si>
  <si>
    <t>nazib</t>
  </si>
  <si>
    <t>kawan eng</t>
  </si>
  <si>
    <t>demo</t>
  </si>
  <si>
    <t>emirsham</t>
  </si>
  <si>
    <t>johnson pump</t>
  </si>
  <si>
    <t>shamsul</t>
  </si>
  <si>
    <t>kone products</t>
  </si>
  <si>
    <t>azsb</t>
  </si>
  <si>
    <t>aie</t>
  </si>
  <si>
    <t>hisaka</t>
  </si>
  <si>
    <t>nik atikullah</t>
  </si>
  <si>
    <t>air product</t>
  </si>
  <si>
    <t>super iron</t>
  </si>
  <si>
    <t>pmi</t>
  </si>
  <si>
    <t>akbar</t>
  </si>
  <si>
    <t>yap swee sang</t>
  </si>
  <si>
    <t>asyraf</t>
  </si>
  <si>
    <t>atikullah</t>
  </si>
  <si>
    <t>p.ihsan</t>
  </si>
  <si>
    <t>sky econ</t>
  </si>
  <si>
    <t xml:space="preserve">nps </t>
  </si>
  <si>
    <t>hamiz</t>
  </si>
  <si>
    <t>chow steel</t>
  </si>
  <si>
    <t>p.matic</t>
  </si>
  <si>
    <t>a.jaringan</t>
  </si>
  <si>
    <t xml:space="preserve"> </t>
  </si>
  <si>
    <t>sing hong eng</t>
  </si>
  <si>
    <t xml:space="preserve">pt </t>
  </si>
  <si>
    <t xml:space="preserve">  </t>
  </si>
  <si>
    <t>halim\azwan</t>
  </si>
  <si>
    <t xml:space="preserve">uzma </t>
  </si>
  <si>
    <t>futech/pt technic</t>
  </si>
  <si>
    <t>najib hakimi</t>
  </si>
  <si>
    <t>bredaro</t>
  </si>
  <si>
    <t>mt&amp;mt fluo</t>
  </si>
  <si>
    <t>ys sang,celcom T.</t>
  </si>
  <si>
    <t>ys sang,eco T.</t>
  </si>
  <si>
    <t>ZL-60D / ZL27A</t>
  </si>
  <si>
    <t>cryo</t>
  </si>
  <si>
    <t>global explore</t>
  </si>
  <si>
    <t>azrul faizal</t>
  </si>
  <si>
    <t>adib/atiff</t>
  </si>
  <si>
    <t>petra</t>
  </si>
  <si>
    <t>m.zaidi/amirul</t>
  </si>
  <si>
    <t>mt fluo</t>
  </si>
  <si>
    <t>atiff/adam(p)</t>
  </si>
  <si>
    <t>remaco</t>
  </si>
  <si>
    <t>atikullah/atiff</t>
  </si>
  <si>
    <t>tractor(M)</t>
  </si>
  <si>
    <t>vestland subg</t>
  </si>
  <si>
    <t>ismail/atiff</t>
  </si>
  <si>
    <t>azrul M/ismail</t>
  </si>
  <si>
    <t>s/down segari</t>
  </si>
  <si>
    <t>azrul mzlan</t>
  </si>
  <si>
    <t>Ngeam</t>
  </si>
  <si>
    <t>adam/naquib</t>
  </si>
  <si>
    <t>velmount</t>
  </si>
  <si>
    <t>subara energy</t>
  </si>
  <si>
    <t>yuen fee</t>
  </si>
  <si>
    <t>afendi a.rahman</t>
  </si>
  <si>
    <t>t.build</t>
  </si>
  <si>
    <t>junaidi/azrul(f)</t>
  </si>
  <si>
    <t>amirul/atiff</t>
  </si>
  <si>
    <t>pmi,Ipoh</t>
  </si>
  <si>
    <t>naquib/adam(p)</t>
  </si>
  <si>
    <t>igc galvanizers</t>
  </si>
  <si>
    <t>m.zaidi</t>
  </si>
  <si>
    <t>03.May-17</t>
  </si>
  <si>
    <t>mtvs</t>
  </si>
  <si>
    <t>hawks</t>
  </si>
  <si>
    <t>adiep</t>
  </si>
  <si>
    <t>Nusatest</t>
  </si>
  <si>
    <t>Kemaman stock</t>
  </si>
  <si>
    <t>m.zaidi(yop)</t>
  </si>
  <si>
    <t>atiff/adam</t>
  </si>
  <si>
    <t>t.build k.lumpur</t>
  </si>
  <si>
    <t xml:space="preserve">atiff </t>
  </si>
  <si>
    <t>mt&amp;pt</t>
  </si>
  <si>
    <t>subara</t>
  </si>
  <si>
    <t>sky aircond</t>
  </si>
  <si>
    <t>hanif gani</t>
  </si>
  <si>
    <t>mt 101117 &amp;</t>
  </si>
  <si>
    <t>aliff &amp; atiff</t>
  </si>
  <si>
    <t>ishawa eng.</t>
  </si>
  <si>
    <t>yahya &amp; amirul</t>
  </si>
  <si>
    <t>atiff&amp; adam(p)</t>
  </si>
  <si>
    <t>ttsb (ASME demo)</t>
  </si>
  <si>
    <t>pt&amp; utm</t>
  </si>
  <si>
    <t>s'down jimah</t>
  </si>
  <si>
    <t>china c'ruction</t>
  </si>
  <si>
    <t>highrise equip.</t>
  </si>
  <si>
    <t>zaidi (yop)</t>
  </si>
  <si>
    <t>A.I.E.</t>
  </si>
  <si>
    <t>aliff &amp; amirul</t>
  </si>
  <si>
    <t>technoprestige</t>
  </si>
  <si>
    <t>returned</t>
  </si>
  <si>
    <t>borrow</t>
  </si>
  <si>
    <t>Dummy</t>
  </si>
  <si>
    <t>Note : uzma returned bal 29th</t>
  </si>
  <si>
    <t>bradero</t>
  </si>
  <si>
    <t>t.build,b-k'mning</t>
  </si>
  <si>
    <t xml:space="preserve">zammil </t>
  </si>
  <si>
    <t>LdL</t>
  </si>
  <si>
    <t>y.swee sang</t>
  </si>
  <si>
    <t>ismail &amp; atiff</t>
  </si>
  <si>
    <t>solid horizon</t>
  </si>
  <si>
    <t>ngeam eng.</t>
  </si>
  <si>
    <t>najib haqimi</t>
  </si>
  <si>
    <t>sail boat lgkawi</t>
  </si>
  <si>
    <t xml:space="preserve">azrul mazlan </t>
  </si>
  <si>
    <t>14-Jun-!7</t>
  </si>
  <si>
    <t>safwan</t>
  </si>
  <si>
    <t xml:space="preserve">adib </t>
  </si>
  <si>
    <t>halim &amp; najib</t>
  </si>
  <si>
    <t>halim .</t>
  </si>
  <si>
    <t>hitec metal</t>
  </si>
  <si>
    <t>yee hup</t>
  </si>
  <si>
    <t>nyc,johor</t>
  </si>
  <si>
    <t>mt(cts no101406</t>
  </si>
  <si>
    <t>halim&amp;hasif</t>
  </si>
  <si>
    <t>extremech</t>
  </si>
  <si>
    <t>aneka jaringan</t>
  </si>
  <si>
    <t>tuv,site johor</t>
  </si>
  <si>
    <t>t.build,sg buluh</t>
  </si>
  <si>
    <t>data eng.</t>
  </si>
  <si>
    <t>amin/khalili</t>
  </si>
  <si>
    <t>halim&amp;hafiz muz</t>
  </si>
  <si>
    <t>atif &amp; atikullah</t>
  </si>
  <si>
    <t>amar</t>
  </si>
  <si>
    <t>hawks,nilai</t>
  </si>
  <si>
    <t>tower build,KL</t>
  </si>
  <si>
    <t>halim &amp; khalili</t>
  </si>
  <si>
    <t>halim &amp; hafiz</t>
  </si>
  <si>
    <t>LdL,putrajaya</t>
  </si>
  <si>
    <t>khairul(youu)</t>
  </si>
  <si>
    <t>vestland s/b</t>
  </si>
  <si>
    <t>hitech metal</t>
  </si>
  <si>
    <t>arze trading</t>
  </si>
  <si>
    <t>taylor wharton</t>
  </si>
  <si>
    <t>romstar</t>
  </si>
  <si>
    <t>shahir &amp; luqman</t>
  </si>
  <si>
    <t>azrul F&amp; junaidi</t>
  </si>
  <si>
    <t>mt &amp; utg</t>
  </si>
  <si>
    <t>prima penchala</t>
  </si>
  <si>
    <t>ismail&amp; akbar</t>
  </si>
  <si>
    <t>aliff idham</t>
  </si>
  <si>
    <t>angsana tunas</t>
  </si>
  <si>
    <t>khairul(you)</t>
  </si>
  <si>
    <t>LDL eng.</t>
  </si>
  <si>
    <t>`</t>
  </si>
  <si>
    <t>yeehup</t>
  </si>
  <si>
    <t>CYL eng. Design</t>
  </si>
  <si>
    <t>Naquib</t>
  </si>
  <si>
    <t>mohd zaidi</t>
  </si>
  <si>
    <t>sermban eng</t>
  </si>
  <si>
    <t>MTDC</t>
  </si>
  <si>
    <t>KEV</t>
  </si>
  <si>
    <t>ismail&amp; hanif(h)</t>
  </si>
  <si>
    <t>unique sy</t>
  </si>
  <si>
    <t>m.zaidi b. isnin</t>
  </si>
  <si>
    <t>Pemb.Tin Cai</t>
  </si>
  <si>
    <t>wan khairul</t>
  </si>
  <si>
    <t>nazib/ zaffri</t>
  </si>
  <si>
    <t>s.dinamik&amp;train</t>
  </si>
  <si>
    <t>hard &amp; soft</t>
  </si>
  <si>
    <t>andritz,c.h'lands</t>
  </si>
  <si>
    <t>m.zaidi&amp;azrul F</t>
  </si>
  <si>
    <t>ammar</t>
  </si>
  <si>
    <t>maju gas s/b</t>
  </si>
  <si>
    <t>yahya/hafiz M</t>
  </si>
  <si>
    <t>najib haqimee</t>
  </si>
  <si>
    <t>zaidi (yob)</t>
  </si>
  <si>
    <t>vtr sdn bhd</t>
  </si>
  <si>
    <t>gamuda,cheras</t>
  </si>
  <si>
    <t>LDL, Ampang</t>
  </si>
  <si>
    <t>sunflower eng</t>
  </si>
  <si>
    <t>azual</t>
  </si>
  <si>
    <t>ismail &amp; ammar</t>
  </si>
  <si>
    <t>aTiff</t>
  </si>
  <si>
    <t>MPL klang</t>
  </si>
  <si>
    <t>Imax  renovation</t>
  </si>
  <si>
    <t xml:space="preserve">sabri </t>
  </si>
  <si>
    <t>GoTech StelWrks</t>
  </si>
  <si>
    <t>m.azual</t>
  </si>
  <si>
    <t>mt,pt &amp; ut</t>
  </si>
  <si>
    <t>boo foong metal</t>
  </si>
  <si>
    <t>halim &amp; nazib</t>
  </si>
  <si>
    <t>kerayong eng.</t>
  </si>
  <si>
    <t>LDL engineering</t>
  </si>
  <si>
    <t>ismail &amp; sabri</t>
  </si>
  <si>
    <t>ahmd zaidi</t>
  </si>
  <si>
    <t>saadeq&amp;m.zaidi</t>
  </si>
  <si>
    <t>to ntest.</t>
  </si>
  <si>
    <t>(ntest borrow from ntek)</t>
  </si>
  <si>
    <t>khamis/m.nazib</t>
  </si>
  <si>
    <t>gotech stworks.</t>
  </si>
  <si>
    <t>LDL rawang</t>
  </si>
  <si>
    <t>NYC johor</t>
  </si>
  <si>
    <t>sabri/hasif</t>
  </si>
  <si>
    <t>EWL eng.</t>
  </si>
  <si>
    <t>sabri/fendi ®</t>
  </si>
  <si>
    <t>high rise</t>
  </si>
  <si>
    <t>returned--n'test</t>
  </si>
  <si>
    <t>Prosper dynamic</t>
  </si>
  <si>
    <t>Esthetic,sg buloh</t>
  </si>
  <si>
    <t xml:space="preserve"> mt</t>
  </si>
  <si>
    <t>daikm,sg buloh</t>
  </si>
  <si>
    <t>a.zaidi (yop)</t>
  </si>
  <si>
    <t>super iron work</t>
  </si>
  <si>
    <t>kerayong eng</t>
  </si>
  <si>
    <t>khamis/nazib</t>
  </si>
  <si>
    <t>from nTest</t>
  </si>
  <si>
    <t>NPS eng</t>
  </si>
  <si>
    <t>PLCS manufac.</t>
  </si>
  <si>
    <t>nyc, rawang</t>
  </si>
  <si>
    <t>yap swee sang.</t>
  </si>
  <si>
    <t>multi fibre</t>
  </si>
  <si>
    <t>yahya&amp;hafiz M</t>
  </si>
  <si>
    <t>adib&amp;hanif G</t>
  </si>
  <si>
    <t>E.W.L ,rawang</t>
  </si>
  <si>
    <t>hanif G&amp;junaidi</t>
  </si>
  <si>
    <t>2 cts(102253 &amp; 102261)</t>
  </si>
  <si>
    <t>NYC, k.lumpur</t>
  </si>
  <si>
    <t>afendi rhman</t>
  </si>
  <si>
    <t>time merine</t>
  </si>
  <si>
    <t>s'ban eng.</t>
  </si>
  <si>
    <t>p.m.i</t>
  </si>
  <si>
    <t>fendi/adib</t>
  </si>
  <si>
    <t>y swee sang</t>
  </si>
  <si>
    <t>halim&amp;hafiz M</t>
  </si>
  <si>
    <t>segari,malakof</t>
  </si>
  <si>
    <t>time marine</t>
  </si>
  <si>
    <t>Gotech</t>
  </si>
  <si>
    <t>gas tech,melaka</t>
  </si>
  <si>
    <t>Untd testing com,</t>
  </si>
  <si>
    <t>CME,yard n'test.</t>
  </si>
  <si>
    <t>s.iron work</t>
  </si>
  <si>
    <t>luqman&amp;azrul F</t>
  </si>
  <si>
    <t>ammar&amp; atiff</t>
  </si>
  <si>
    <t>Serrig (rawang)</t>
  </si>
  <si>
    <t>yahya&amp; m.zaidi</t>
  </si>
  <si>
    <t xml:space="preserve">   </t>
  </si>
  <si>
    <t>to ntest back</t>
  </si>
  <si>
    <t>yahya&amp; adib</t>
  </si>
  <si>
    <t>pdp utec</t>
  </si>
  <si>
    <t>hafiz ghazali</t>
  </si>
  <si>
    <t>alif(m.nazib)</t>
  </si>
  <si>
    <t>TWI</t>
  </si>
  <si>
    <t>amin &amp; junaidi</t>
  </si>
  <si>
    <t>svr eng.</t>
  </si>
  <si>
    <t>tunas asal</t>
  </si>
  <si>
    <t>hi tech metal</t>
  </si>
  <si>
    <t>amirul/akbar</t>
  </si>
  <si>
    <t>mt(rawang)</t>
  </si>
  <si>
    <t>a.zaidi (yeop)</t>
  </si>
  <si>
    <t>affendi a.rahman</t>
  </si>
  <si>
    <t>hi tech eng.</t>
  </si>
  <si>
    <t>Hanif ghani</t>
  </si>
  <si>
    <t>t.build, sg buluh</t>
  </si>
  <si>
    <t>m.o/shore shpp</t>
  </si>
  <si>
    <t>tylor wharton</t>
  </si>
  <si>
    <t>entalpay asia</t>
  </si>
  <si>
    <t>Rework(cleaning proces).</t>
  </si>
  <si>
    <t>zaidi (Y)</t>
  </si>
  <si>
    <t>sp.iron work.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</si>
</sst>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"/>
    <numFmt numFmtId="165" formatCode="[$-14409]dd\ mmm\,\ yy;@"/>
    <numFmt numFmtId="166" formatCode="dd\-mmm\-yy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4">
    <xf numFmtId="0" fontId="0" fillId="0" borderId="0" xfId="0"/>
    <xf numFmtId="0" fontId="1" fillId="0" borderId="0" xfId="0" applyFont="1" applyProtection="1"/>
    <xf numFmtId="0" fontId="1" fillId="0" borderId="0" xfId="0" applyFont="1" applyAlignment="1" applyProtection="1">
      <alignment horizontal="center"/>
    </xf>
    <xf numFmtId="0" fontId="1" fillId="4" borderId="0" xfId="0" applyFont="1" applyFill="1" applyAlignment="1" applyProtection="1">
      <alignment vertical="center"/>
    </xf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Protection="1"/>
    <xf numFmtId="0" fontId="1" fillId="8" borderId="8" xfId="0" applyFont="1" applyFill="1" applyBorder="1" applyAlignment="1" applyProtection="1">
      <alignment horizontal="center" vertical="center"/>
    </xf>
    <xf numFmtId="0" fontId="1" fillId="8" borderId="9" xfId="0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8" borderId="10" xfId="0" applyFont="1" applyFill="1" applyBorder="1" applyAlignment="1" applyProtection="1">
      <alignment horizontal="left"/>
    </xf>
    <xf numFmtId="0" fontId="1" fillId="8" borderId="8" xfId="0" applyFont="1" applyFill="1" applyBorder="1" applyAlignment="1" applyProtection="1"/>
    <xf numFmtId="0" fontId="1" fillId="8" borderId="1" xfId="0" applyFont="1" applyFill="1" applyBorder="1" applyAlignment="1" applyProtection="1"/>
    <xf numFmtId="0" fontId="1" fillId="8" borderId="5" xfId="0" applyFont="1" applyFill="1" applyBorder="1" applyAlignment="1" applyProtection="1">
      <alignment horizontal="center" vertical="center"/>
    </xf>
    <xf numFmtId="0" fontId="1" fillId="0" borderId="1" xfId="0" applyFont="1" applyBorder="1" applyProtection="1"/>
    <xf numFmtId="0" fontId="2" fillId="0" borderId="9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9" borderId="9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</xf>
    <xf numFmtId="0" fontId="1" fillId="8" borderId="9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8" borderId="8" xfId="0" applyFont="1" applyFill="1" applyBorder="1" applyAlignment="1" applyProtection="1">
      <alignment horizontal="center" vertical="center"/>
    </xf>
    <xf numFmtId="0" fontId="1" fillId="9" borderId="9" xfId="0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9" borderId="11" xfId="0" applyFont="1" applyFill="1" applyBorder="1" applyAlignment="1" applyProtection="1">
      <alignment horizontal="center" vertical="center"/>
      <protection locked="0"/>
    </xf>
    <xf numFmtId="0" fontId="1" fillId="10" borderId="12" xfId="0" applyFont="1" applyFill="1" applyBorder="1" applyAlignment="1" applyProtection="1">
      <alignment horizontal="center" vertical="center"/>
    </xf>
    <xf numFmtId="0" fontId="4" fillId="5" borderId="1" xfId="0" applyFont="1" applyFill="1" applyBorder="1" applyAlignment="1" applyProtection="1">
      <alignment horizontal="center" vertical="center"/>
    </xf>
    <xf numFmtId="0" fontId="4" fillId="6" borderId="1" xfId="0" applyFont="1" applyFill="1" applyBorder="1" applyAlignment="1" applyProtection="1">
      <alignment horizontal="center" vertical="center"/>
    </xf>
    <xf numFmtId="0" fontId="4" fillId="7" borderId="1" xfId="0" applyFont="1" applyFill="1" applyBorder="1" applyAlignment="1" applyProtection="1">
      <alignment horizontal="center" vertical="center"/>
    </xf>
    <xf numFmtId="164" fontId="1" fillId="4" borderId="0" xfId="0" applyNumberFormat="1" applyFont="1" applyFill="1" applyAlignment="1" applyProtection="1">
      <alignment vertical="center"/>
    </xf>
    <xf numFmtId="164" fontId="1" fillId="8" borderId="1" xfId="0" applyNumberFormat="1" applyFont="1" applyFill="1" applyBorder="1" applyAlignment="1" applyProtection="1">
      <alignment horizontal="center" vertical="center"/>
    </xf>
    <xf numFmtId="164" fontId="1" fillId="0" borderId="0" xfId="0" applyNumberFormat="1" applyFont="1" applyProtection="1"/>
    <xf numFmtId="164" fontId="1" fillId="8" borderId="1" xfId="0" applyNumberFormat="1" applyFont="1" applyFill="1" applyBorder="1" applyProtection="1"/>
    <xf numFmtId="164" fontId="1" fillId="0" borderId="1" xfId="0" applyNumberFormat="1" applyFont="1" applyBorder="1" applyProtection="1"/>
    <xf numFmtId="16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165" fontId="1" fillId="0" borderId="1" xfId="0" applyNumberFormat="1" applyFont="1" applyBorder="1" applyAlignment="1" applyProtection="1">
      <alignment horizontal="center" vertical="center"/>
      <protection locked="0"/>
    </xf>
    <xf numFmtId="166" fontId="1" fillId="0" borderId="1" xfId="0" applyNumberFormat="1" applyFont="1" applyBorder="1" applyAlignment="1" applyProtection="1">
      <alignment horizontal="center" vertical="center"/>
      <protection locked="0"/>
    </xf>
    <xf numFmtId="166" fontId="1" fillId="2" borderId="1" xfId="0" applyNumberFormat="1" applyFont="1" applyFill="1" applyBorder="1" applyAlignment="1" applyProtection="1">
      <alignment horizontal="center" vertical="center"/>
      <protection locked="0"/>
    </xf>
    <xf numFmtId="166" fontId="1" fillId="9" borderId="1" xfId="0" applyNumberFormat="1" applyFont="1" applyFill="1" applyBorder="1" applyAlignment="1" applyProtection="1">
      <alignment horizontal="center" vertical="center"/>
      <protection locked="0"/>
    </xf>
    <xf numFmtId="166" fontId="1" fillId="2" borderId="1" xfId="0" applyNumberFormat="1" applyFont="1" applyFill="1" applyBorder="1" applyAlignment="1" applyProtection="1">
      <alignment horizontal="center" vertical="center"/>
      <protection locked="0"/>
    </xf>
    <xf numFmtId="166" fontId="1" fillId="9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Protection="1"/>
    <xf numFmtId="164" fontId="6" fillId="4" borderId="0" xfId="0" applyNumberFormat="1" applyFont="1" applyFill="1" applyAlignment="1" applyProtection="1">
      <alignment vertical="center"/>
    </xf>
    <xf numFmtId="0" fontId="6" fillId="4" borderId="0" xfId="0" applyFont="1" applyFill="1" applyAlignment="1" applyProtection="1">
      <alignment vertical="center"/>
    </xf>
    <xf numFmtId="0" fontId="6" fillId="0" borderId="0" xfId="0" applyFont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6" fillId="0" borderId="0" xfId="0" applyFont="1" applyBorder="1" applyProtection="1"/>
    <xf numFmtId="164" fontId="6" fillId="8" borderId="1" xfId="0" applyNumberFormat="1" applyFont="1" applyFill="1" applyBorder="1" applyAlignment="1" applyProtection="1">
      <alignment horizontal="center" vertical="center"/>
    </xf>
    <xf numFmtId="0" fontId="6" fillId="8" borderId="9" xfId="0" applyFont="1" applyFill="1" applyBorder="1" applyAlignment="1" applyProtection="1">
      <alignment horizontal="center" vertical="center"/>
    </xf>
    <xf numFmtId="0" fontId="6" fillId="8" borderId="8" xfId="0" applyFont="1" applyFill="1" applyBorder="1" applyAlignment="1" applyProtection="1">
      <alignment horizontal="center" vertical="center"/>
    </xf>
    <xf numFmtId="166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center" vertical="center"/>
      <protection locked="0"/>
    </xf>
    <xf numFmtId="0" fontId="6" fillId="9" borderId="9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166" fontId="6" fillId="9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6" fillId="9" borderId="11" xfId="0" applyFont="1" applyFill="1" applyBorder="1" applyAlignment="1" applyProtection="1">
      <alignment horizontal="center" vertical="center"/>
      <protection locked="0"/>
    </xf>
    <xf numFmtId="164" fontId="6" fillId="0" borderId="0" xfId="0" applyNumberFormat="1" applyFont="1" applyProtection="1"/>
    <xf numFmtId="0" fontId="6" fillId="10" borderId="12" xfId="0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164" fontId="6" fillId="8" borderId="1" xfId="0" applyNumberFormat="1" applyFont="1" applyFill="1" applyBorder="1" applyProtection="1"/>
    <xf numFmtId="0" fontId="6" fillId="8" borderId="10" xfId="0" applyFont="1" applyFill="1" applyBorder="1" applyAlignment="1" applyProtection="1">
      <alignment horizontal="left"/>
    </xf>
    <xf numFmtId="0" fontId="6" fillId="8" borderId="8" xfId="0" applyFont="1" applyFill="1" applyBorder="1" applyAlignment="1" applyProtection="1"/>
    <xf numFmtId="0" fontId="6" fillId="8" borderId="1" xfId="0" applyFont="1" applyFill="1" applyBorder="1" applyAlignment="1" applyProtection="1"/>
    <xf numFmtId="0" fontId="6" fillId="8" borderId="5" xfId="0" applyFont="1" applyFill="1" applyBorder="1" applyAlignment="1" applyProtection="1">
      <alignment horizontal="center" vertical="center"/>
    </xf>
    <xf numFmtId="164" fontId="6" fillId="0" borderId="1" xfId="0" applyNumberFormat="1" applyFont="1" applyBorder="1" applyProtection="1"/>
    <xf numFmtId="0" fontId="5" fillId="0" borderId="9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8" fillId="5" borderId="1" xfId="0" applyFont="1" applyFill="1" applyBorder="1" applyAlignment="1" applyProtection="1">
      <alignment horizontal="center" vertical="center"/>
    </xf>
    <xf numFmtId="0" fontId="8" fillId="6" borderId="1" xfId="0" applyFont="1" applyFill="1" applyBorder="1" applyAlignment="1" applyProtection="1">
      <alignment horizontal="center" vertical="center"/>
    </xf>
    <xf numFmtId="0" fontId="8" fillId="7" borderId="1" xfId="0" applyFont="1" applyFill="1" applyBorder="1" applyAlignment="1" applyProtection="1">
      <alignment horizontal="center" vertical="center"/>
    </xf>
    <xf numFmtId="166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Protection="1"/>
    <xf numFmtId="0" fontId="5" fillId="0" borderId="1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166" fontId="1" fillId="0" borderId="1" xfId="0" applyNumberFormat="1" applyFont="1" applyBorder="1" applyAlignment="1" applyProtection="1">
      <alignment horizontal="center" vertical="center" wrapText="1"/>
      <protection locked="0"/>
    </xf>
    <xf numFmtId="0" fontId="3" fillId="6" borderId="1" xfId="0" applyFont="1" applyFill="1" applyBorder="1" applyAlignment="1" applyProtection="1">
      <alignment horizontal="center" vertical="center"/>
    </xf>
    <xf numFmtId="0" fontId="3" fillId="5" borderId="7" xfId="0" applyFont="1" applyFill="1" applyBorder="1" applyAlignment="1" applyProtection="1">
      <alignment horizontal="center" vertical="center"/>
    </xf>
    <xf numFmtId="0" fontId="3" fillId="5" borderId="10" xfId="0" applyFont="1" applyFill="1" applyBorder="1" applyAlignment="1" applyProtection="1">
      <alignment horizontal="center" vertical="center"/>
    </xf>
    <xf numFmtId="0" fontId="3" fillId="5" borderId="8" xfId="0" applyFont="1" applyFill="1" applyBorder="1" applyAlignment="1" applyProtection="1">
      <alignment horizontal="center" vertical="center"/>
    </xf>
    <xf numFmtId="0" fontId="3" fillId="7" borderId="1" xfId="0" applyFont="1" applyFill="1" applyBorder="1" applyAlignment="1" applyProtection="1">
      <alignment horizontal="center" vertical="center"/>
    </xf>
    <xf numFmtId="0" fontId="2" fillId="8" borderId="5" xfId="0" applyFont="1" applyFill="1" applyBorder="1" applyAlignment="1" applyProtection="1">
      <alignment horizontal="center" vertical="center"/>
    </xf>
    <xf numFmtId="0" fontId="2" fillId="8" borderId="6" xfId="0" applyFont="1" applyFill="1" applyBorder="1" applyAlignment="1" applyProtection="1">
      <alignment horizontal="center" vertical="center"/>
    </xf>
    <xf numFmtId="0" fontId="1" fillId="8" borderId="8" xfId="0" applyFont="1" applyFill="1" applyBorder="1" applyAlignment="1" applyProtection="1">
      <alignment horizontal="center"/>
    </xf>
    <xf numFmtId="0" fontId="1" fillId="8" borderId="1" xfId="0" applyFont="1" applyFill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1" fillId="0" borderId="10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3" fillId="5" borderId="1" xfId="0" applyFont="1" applyFill="1" applyBorder="1" applyAlignment="1" applyProtection="1">
      <alignment horizontal="center" vertical="center"/>
    </xf>
    <xf numFmtId="164" fontId="3" fillId="3" borderId="1" xfId="0" applyNumberFormat="1" applyFont="1" applyFill="1" applyBorder="1" applyAlignment="1" applyProtection="1">
      <alignment horizontal="center" vertical="center"/>
    </xf>
    <xf numFmtId="0" fontId="3" fillId="3" borderId="5" xfId="0" applyFont="1" applyFill="1" applyBorder="1" applyAlignment="1" applyProtection="1">
      <alignment horizontal="center" vertical="center"/>
    </xf>
    <xf numFmtId="0" fontId="3" fillId="3" borderId="6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1" fillId="10" borderId="13" xfId="0" applyFont="1" applyFill="1" applyBorder="1" applyAlignment="1" applyProtection="1">
      <alignment horizontal="center" vertical="center"/>
    </xf>
    <xf numFmtId="0" fontId="1" fillId="10" borderId="14" xfId="0" applyFont="1" applyFill="1" applyBorder="1" applyAlignment="1" applyProtection="1">
      <alignment horizontal="center" vertical="center"/>
    </xf>
    <xf numFmtId="0" fontId="1" fillId="10" borderId="13" xfId="0" applyFont="1" applyFill="1" applyBorder="1" applyAlignment="1" applyProtection="1">
      <alignment horizontal="center"/>
    </xf>
    <xf numFmtId="0" fontId="1" fillId="10" borderId="14" xfId="0" applyFont="1" applyFill="1" applyBorder="1" applyAlignment="1" applyProtection="1">
      <alignment horizontal="center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166" fontId="1" fillId="9" borderId="8" xfId="0" applyNumberFormat="1" applyFont="1" applyFill="1" applyBorder="1" applyAlignment="1" applyProtection="1">
      <alignment horizontal="center" vertical="center"/>
      <protection locked="0"/>
    </xf>
    <xf numFmtId="166" fontId="1" fillId="9" borderId="1" xfId="0" applyNumberFormat="1" applyFont="1" applyFill="1" applyBorder="1" applyAlignment="1" applyProtection="1">
      <alignment horizontal="center" vertical="center"/>
      <protection locked="0"/>
    </xf>
    <xf numFmtId="0" fontId="1" fillId="9" borderId="5" xfId="0" applyFont="1" applyFill="1" applyBorder="1" applyAlignment="1" applyProtection="1">
      <alignment horizontal="center" vertical="center"/>
      <protection locked="0"/>
    </xf>
    <xf numFmtId="0" fontId="1" fillId="9" borderId="11" xfId="0" applyFont="1" applyFill="1" applyBorder="1" applyAlignment="1" applyProtection="1">
      <alignment horizontal="center" vertical="center"/>
      <protection locked="0"/>
    </xf>
    <xf numFmtId="166" fontId="1" fillId="2" borderId="8" xfId="0" applyNumberFormat="1" applyFont="1" applyFill="1" applyBorder="1" applyAlignment="1" applyProtection="1">
      <alignment horizontal="center" vertical="center"/>
      <protection locked="0"/>
    </xf>
    <xf numFmtId="166" fontId="1" fillId="2" borderId="1" xfId="0" applyNumberFormat="1" applyFont="1" applyFill="1" applyBorder="1" applyAlignment="1" applyProtection="1">
      <alignment horizontal="center" vertical="center"/>
      <protection locked="0"/>
    </xf>
    <xf numFmtId="166" fontId="1" fillId="9" borderId="8" xfId="0" applyNumberFormat="1" applyFont="1" applyFill="1" applyBorder="1" applyAlignment="1" applyProtection="1">
      <alignment horizontal="center"/>
      <protection locked="0"/>
    </xf>
    <xf numFmtId="166" fontId="1" fillId="9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9" borderId="1" xfId="0" applyFont="1" applyFill="1" applyBorder="1" applyAlignment="1" applyProtection="1">
      <alignment horizontal="center" vertical="center"/>
      <protection locked="0"/>
    </xf>
    <xf numFmtId="0" fontId="1" fillId="9" borderId="9" xfId="0" applyFont="1" applyFill="1" applyBorder="1" applyAlignment="1" applyProtection="1">
      <alignment horizontal="center" vertical="center"/>
      <protection locked="0"/>
    </xf>
    <xf numFmtId="166" fontId="1" fillId="9" borderId="15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8" borderId="8" xfId="0" applyFont="1" applyFill="1" applyBorder="1" applyAlignment="1" applyProtection="1">
      <alignment horizontal="center" vertical="center"/>
    </xf>
    <xf numFmtId="0" fontId="1" fillId="8" borderId="1" xfId="0" applyFont="1" applyFill="1" applyBorder="1" applyAlignment="1" applyProtection="1">
      <alignment horizontal="center" vertical="center"/>
    </xf>
    <xf numFmtId="0" fontId="1" fillId="8" borderId="9" xfId="0" applyFont="1" applyFill="1" applyBorder="1" applyAlignment="1" applyProtection="1">
      <alignment horizontal="center" vertical="center"/>
    </xf>
    <xf numFmtId="0" fontId="7" fillId="6" borderId="1" xfId="0" applyFont="1" applyFill="1" applyBorder="1" applyAlignment="1" applyProtection="1">
      <alignment horizontal="center" vertical="center"/>
    </xf>
    <xf numFmtId="0" fontId="7" fillId="5" borderId="7" xfId="0" applyFont="1" applyFill="1" applyBorder="1" applyAlignment="1" applyProtection="1">
      <alignment horizontal="center" vertical="center"/>
    </xf>
    <xf numFmtId="0" fontId="7" fillId="5" borderId="10" xfId="0" applyFont="1" applyFill="1" applyBorder="1" applyAlignment="1" applyProtection="1">
      <alignment horizontal="center" vertical="center"/>
    </xf>
    <xf numFmtId="0" fontId="7" fillId="5" borderId="8" xfId="0" applyFont="1" applyFill="1" applyBorder="1" applyAlignment="1" applyProtection="1">
      <alignment horizontal="center" vertical="center"/>
    </xf>
    <xf numFmtId="0" fontId="7" fillId="7" borderId="1" xfId="0" applyFont="1" applyFill="1" applyBorder="1" applyAlignment="1" applyProtection="1">
      <alignment horizontal="center" vertical="center"/>
    </xf>
    <xf numFmtId="0" fontId="5" fillId="8" borderId="5" xfId="0" applyFont="1" applyFill="1" applyBorder="1" applyAlignment="1" applyProtection="1">
      <alignment horizontal="center" vertical="center"/>
    </xf>
    <xf numFmtId="0" fontId="5" fillId="8" borderId="6" xfId="0" applyFont="1" applyFill="1" applyBorder="1" applyAlignment="1" applyProtection="1">
      <alignment horizontal="center" vertical="center"/>
    </xf>
    <xf numFmtId="0" fontId="6" fillId="8" borderId="8" xfId="0" applyFont="1" applyFill="1" applyBorder="1" applyAlignment="1" applyProtection="1">
      <alignment horizontal="center"/>
    </xf>
    <xf numFmtId="0" fontId="6" fillId="8" borderId="1" xfId="0" applyFont="1" applyFill="1" applyBorder="1" applyAlignment="1" applyProtection="1">
      <alignment horizontal="center"/>
    </xf>
    <xf numFmtId="0" fontId="6" fillId="0" borderId="8" xfId="0" applyFont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/>
    </xf>
    <xf numFmtId="0" fontId="6" fillId="0" borderId="10" xfId="0" applyFont="1" applyBorder="1" applyAlignment="1" applyProtection="1">
      <alignment horizontal="center"/>
    </xf>
    <xf numFmtId="0" fontId="6" fillId="0" borderId="4" xfId="0" applyFont="1" applyBorder="1" applyAlignment="1" applyProtection="1">
      <alignment horizontal="center"/>
    </xf>
    <xf numFmtId="0" fontId="6" fillId="0" borderId="5" xfId="0" applyFont="1" applyBorder="1" applyAlignment="1" applyProtection="1">
      <alignment horizontal="center"/>
    </xf>
    <xf numFmtId="0" fontId="6" fillId="0" borderId="2" xfId="0" applyFont="1" applyBorder="1" applyAlignment="1" applyProtection="1">
      <alignment horizontal="center"/>
    </xf>
    <xf numFmtId="0" fontId="7" fillId="5" borderId="1" xfId="0" applyFont="1" applyFill="1" applyBorder="1" applyAlignment="1" applyProtection="1">
      <alignment horizontal="center" vertical="center"/>
    </xf>
    <xf numFmtId="164" fontId="7" fillId="3" borderId="1" xfId="0" applyNumberFormat="1" applyFont="1" applyFill="1" applyBorder="1" applyAlignment="1" applyProtection="1">
      <alignment horizontal="center" vertical="center"/>
    </xf>
    <xf numFmtId="0" fontId="7" fillId="3" borderId="5" xfId="0" applyFont="1" applyFill="1" applyBorder="1" applyAlignment="1" applyProtection="1">
      <alignment horizontal="center" vertical="center"/>
    </xf>
    <xf numFmtId="0" fontId="7" fillId="3" borderId="6" xfId="0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 applyProtection="1">
      <alignment horizontal="center" vertical="center"/>
    </xf>
    <xf numFmtId="0" fontId="6" fillId="10" borderId="13" xfId="0" applyFont="1" applyFill="1" applyBorder="1" applyAlignment="1" applyProtection="1">
      <alignment horizontal="center" vertical="center"/>
    </xf>
    <xf numFmtId="0" fontId="6" fillId="10" borderId="14" xfId="0" applyFont="1" applyFill="1" applyBorder="1" applyAlignment="1" applyProtection="1">
      <alignment horizontal="center" vertical="center"/>
    </xf>
    <xf numFmtId="0" fontId="6" fillId="10" borderId="13" xfId="0" applyFont="1" applyFill="1" applyBorder="1" applyAlignment="1" applyProtection="1">
      <alignment horizontal="center"/>
    </xf>
    <xf numFmtId="0" fontId="6" fillId="10" borderId="14" xfId="0" applyFont="1" applyFill="1" applyBorder="1" applyAlignment="1" applyProtection="1">
      <alignment horizontal="center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166" fontId="6" fillId="9" borderId="8" xfId="0" applyNumberFormat="1" applyFont="1" applyFill="1" applyBorder="1" applyAlignment="1" applyProtection="1">
      <alignment horizontal="center" vertical="center"/>
      <protection locked="0"/>
    </xf>
    <xf numFmtId="166" fontId="6" fillId="9" borderId="1" xfId="0" applyNumberFormat="1" applyFont="1" applyFill="1" applyBorder="1" applyAlignment="1" applyProtection="1">
      <alignment horizontal="center" vertical="center"/>
      <protection locked="0"/>
    </xf>
    <xf numFmtId="0" fontId="6" fillId="9" borderId="5" xfId="0" applyFont="1" applyFill="1" applyBorder="1" applyAlignment="1" applyProtection="1">
      <alignment horizontal="center" vertical="center"/>
      <protection locked="0"/>
    </xf>
    <xf numFmtId="0" fontId="6" fillId="9" borderId="11" xfId="0" applyFont="1" applyFill="1" applyBorder="1" applyAlignment="1" applyProtection="1">
      <alignment horizontal="center" vertical="center"/>
      <protection locked="0"/>
    </xf>
    <xf numFmtId="166" fontId="6" fillId="2" borderId="8" xfId="0" applyNumberFormat="1" applyFont="1" applyFill="1" applyBorder="1" applyAlignment="1" applyProtection="1">
      <alignment horizontal="center" vertical="center"/>
      <protection locked="0"/>
    </xf>
    <xf numFmtId="166" fontId="6" fillId="2" borderId="1" xfId="0" applyNumberFormat="1" applyFont="1" applyFill="1" applyBorder="1" applyAlignment="1" applyProtection="1">
      <alignment horizontal="center" vertical="center"/>
      <protection locked="0"/>
    </xf>
    <xf numFmtId="166" fontId="6" fillId="9" borderId="8" xfId="0" applyNumberFormat="1" applyFont="1" applyFill="1" applyBorder="1" applyAlignment="1" applyProtection="1">
      <alignment horizontal="center"/>
      <protection locked="0"/>
    </xf>
    <xf numFmtId="166" fontId="6" fillId="9" borderId="1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center" vertical="center"/>
      <protection locked="0"/>
    </xf>
    <xf numFmtId="0" fontId="6" fillId="9" borderId="1" xfId="0" applyFont="1" applyFill="1" applyBorder="1" applyAlignment="1" applyProtection="1">
      <alignment horizontal="center" vertical="center"/>
      <protection locked="0"/>
    </xf>
    <xf numFmtId="0" fontId="6" fillId="9" borderId="9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6" fillId="8" borderId="8" xfId="0" applyFont="1" applyFill="1" applyBorder="1" applyAlignment="1" applyProtection="1">
      <alignment horizontal="center" vertical="center"/>
    </xf>
    <xf numFmtId="0" fontId="6" fillId="8" borderId="1" xfId="0" applyFont="1" applyFill="1" applyBorder="1" applyAlignment="1" applyProtection="1">
      <alignment horizontal="center" vertical="center"/>
    </xf>
    <xf numFmtId="0" fontId="6" fillId="8" borderId="9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218"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rgb="FF9C0006"/>
      </font>
    </dxf>
    <dxf>
      <font>
        <b/>
        <i val="0"/>
      </font>
      <fill>
        <patternFill>
          <fgColor theme="4" tint="-0.24994659260841701"/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rgb="FF9C0006"/>
      </font>
    </dxf>
    <dxf>
      <font>
        <b/>
        <i val="0"/>
      </font>
      <fill>
        <patternFill>
          <fgColor theme="4" tint="-0.24994659260841701"/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rgb="FF9C0006"/>
      </font>
    </dxf>
    <dxf>
      <font>
        <b/>
        <i val="0"/>
      </font>
      <fill>
        <patternFill>
          <fgColor theme="4" tint="-0.24994659260841701"/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rgb="FF9C0006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rgb="FF9C0006"/>
      </font>
    </dxf>
    <dxf>
      <font>
        <b/>
        <i val="0"/>
      </font>
      <fill>
        <patternFill>
          <fgColor theme="4" tint="-0.24994659260841701"/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rgb="FF9C0006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rgb="FF9C0006"/>
      </font>
    </dxf>
    <dxf>
      <font>
        <b/>
        <i val="0"/>
      </font>
      <fill>
        <patternFill>
          <fgColor theme="4" tint="-0.24994659260841701"/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rgb="FF9C0006"/>
      </font>
    </dxf>
    <dxf>
      <font>
        <b/>
        <i val="0"/>
      </font>
      <fill>
        <patternFill>
          <fgColor theme="4" tint="-0.24994659260841701"/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9C0006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rgb="FF9C0006"/>
      </font>
    </dxf>
    <dxf>
      <font>
        <b/>
        <i val="0"/>
      </font>
      <fill>
        <patternFill>
          <fgColor theme="4" tint="-0.24994659260841701"/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rgb="FF9C0006"/>
      </font>
    </dxf>
    <dxf>
      <font>
        <b/>
        <i val="0"/>
      </font>
      <fill>
        <patternFill>
          <fgColor theme="4" tint="-0.24994659260841701"/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auto="1"/>
      </font>
      <numFmt numFmtId="0" formatCode="General"/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fgColor auto="1"/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fgColor auto="1"/>
          <bgColor rgb="FFFF0000"/>
        </patternFill>
      </fill>
    </dxf>
    <dxf>
      <font>
        <color rgb="FF9C0006"/>
      </font>
    </dxf>
    <dxf>
      <font>
        <b/>
        <i val="0"/>
      </font>
      <fill>
        <patternFill>
          <fgColor theme="4" tint="-0.24994659260841701"/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rgb="FF9C0006"/>
      </font>
    </dxf>
    <dxf>
      <font>
        <b/>
        <i val="0"/>
      </font>
      <fill>
        <patternFill>
          <fgColor theme="4" tint="-0.24994659260841701"/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rgb="FF9C0006"/>
      </font>
    </dxf>
    <dxf>
      <font>
        <b/>
        <i val="0"/>
      </font>
      <fill>
        <patternFill>
          <fgColor theme="4" tint="-0.24994659260841701"/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rgb="FF9C0006"/>
      </font>
    </dxf>
    <dxf>
      <font>
        <b/>
        <i val="0"/>
      </font>
      <fill>
        <patternFill>
          <fgColor theme="4" tint="-0.24994659260841701"/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0"/>
  <sheetViews>
    <sheetView zoomScale="98" zoomScaleNormal="98" workbookViewId="0">
      <pane ySplit="19" topLeftCell="A53" activePane="bottomLeft" state="frozen"/>
      <selection pane="bottomLeft" activeCell="J72" sqref="J72"/>
    </sheetView>
  </sheetViews>
  <sheetFormatPr defaultRowHeight="12.75" x14ac:dyDescent="0.2"/>
  <cols>
    <col min="1" max="1" width="9.85546875" style="42" customWidth="1"/>
    <col min="2" max="4" width="14.7109375" style="1" customWidth="1"/>
    <col min="5" max="5" width="7.7109375" style="1" customWidth="1"/>
    <col min="6" max="33" width="5.7109375" style="1" customWidth="1"/>
    <col min="34" max="34" width="28.140625" style="1" customWidth="1"/>
    <col min="35" max="16384" width="9.140625" style="1"/>
  </cols>
  <sheetData>
    <row r="1" spans="1:34" x14ac:dyDescent="0.2">
      <c r="A1" s="136" t="s">
        <v>20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</row>
    <row r="2" spans="1:34" x14ac:dyDescent="0.2">
      <c r="A2" s="40" t="s">
        <v>27</v>
      </c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s="5" customFormat="1" ht="5.25" customHeight="1" x14ac:dyDescent="0.2">
      <c r="A3" s="137"/>
      <c r="B3" s="137"/>
      <c r="C3" s="137"/>
      <c r="D3" s="137"/>
      <c r="E3" s="137"/>
      <c r="F3" s="137"/>
      <c r="G3" s="137"/>
      <c r="H3" s="137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</row>
    <row r="4" spans="1:34" ht="15" customHeight="1" x14ac:dyDescent="0.2">
      <c r="A4" s="41" t="s">
        <v>23</v>
      </c>
      <c r="B4" s="7" t="s">
        <v>3</v>
      </c>
      <c r="C4" s="6" t="s">
        <v>23</v>
      </c>
      <c r="D4" s="7" t="s">
        <v>4</v>
      </c>
      <c r="E4" s="138" t="s">
        <v>23</v>
      </c>
      <c r="F4" s="139"/>
      <c r="G4" s="139" t="s">
        <v>5</v>
      </c>
      <c r="H4" s="140"/>
      <c r="I4" s="138" t="s">
        <v>23</v>
      </c>
      <c r="J4" s="139"/>
      <c r="K4" s="139" t="s">
        <v>7</v>
      </c>
      <c r="L4" s="140"/>
      <c r="M4" s="138" t="s">
        <v>23</v>
      </c>
      <c r="N4" s="139"/>
      <c r="O4" s="139" t="s">
        <v>8</v>
      </c>
      <c r="P4" s="140"/>
      <c r="Q4" s="138" t="s">
        <v>23</v>
      </c>
      <c r="R4" s="139"/>
      <c r="S4" s="139" t="s">
        <v>16</v>
      </c>
      <c r="T4" s="140"/>
      <c r="U4" s="138" t="s">
        <v>23</v>
      </c>
      <c r="V4" s="139"/>
      <c r="W4" s="139" t="s">
        <v>10</v>
      </c>
      <c r="X4" s="140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s="26" customFormat="1" x14ac:dyDescent="0.2">
      <c r="A5" s="49">
        <v>42735</v>
      </c>
      <c r="B5" s="22">
        <v>6</v>
      </c>
      <c r="C5" s="50">
        <v>42744</v>
      </c>
      <c r="D5" s="23">
        <v>24</v>
      </c>
      <c r="E5" s="127">
        <v>42744</v>
      </c>
      <c r="F5" s="128"/>
      <c r="G5" s="131">
        <v>12</v>
      </c>
      <c r="H5" s="132"/>
      <c r="I5" s="129">
        <v>42735</v>
      </c>
      <c r="J5" s="130"/>
      <c r="K5" s="133">
        <v>48</v>
      </c>
      <c r="L5" s="134"/>
      <c r="M5" s="127">
        <v>42735</v>
      </c>
      <c r="N5" s="128"/>
      <c r="O5" s="131">
        <v>51</v>
      </c>
      <c r="P5" s="132"/>
      <c r="Q5" s="123">
        <v>42766</v>
      </c>
      <c r="R5" s="124"/>
      <c r="S5" s="133">
        <v>5</v>
      </c>
      <c r="T5" s="134"/>
      <c r="U5" s="127">
        <v>42735</v>
      </c>
      <c r="V5" s="128"/>
      <c r="W5" s="131">
        <v>108</v>
      </c>
      <c r="X5" s="132"/>
      <c r="Y5" s="27"/>
      <c r="Z5" s="27"/>
      <c r="AA5" s="27"/>
      <c r="AB5" s="27"/>
      <c r="AC5" s="27"/>
      <c r="AD5" s="27"/>
      <c r="AE5" s="27"/>
      <c r="AF5" s="27"/>
      <c r="AG5" s="27"/>
      <c r="AH5" s="27"/>
    </row>
    <row r="6" spans="1:34" s="26" customFormat="1" x14ac:dyDescent="0.2">
      <c r="A6" s="49">
        <v>42744</v>
      </c>
      <c r="B6" s="46">
        <v>12</v>
      </c>
      <c r="C6" s="50">
        <v>42748</v>
      </c>
      <c r="D6" s="23">
        <v>60</v>
      </c>
      <c r="E6" s="127">
        <v>42748</v>
      </c>
      <c r="F6" s="128"/>
      <c r="G6" s="131">
        <v>180</v>
      </c>
      <c r="H6" s="132"/>
      <c r="I6" s="129">
        <v>42751</v>
      </c>
      <c r="J6" s="130"/>
      <c r="K6" s="133">
        <v>24</v>
      </c>
      <c r="L6" s="134"/>
      <c r="M6" s="127">
        <v>42748</v>
      </c>
      <c r="N6" s="128"/>
      <c r="O6" s="131">
        <v>48</v>
      </c>
      <c r="P6" s="132"/>
      <c r="Q6" s="123"/>
      <c r="R6" s="124"/>
      <c r="S6" s="133"/>
      <c r="T6" s="134"/>
      <c r="U6" s="127"/>
      <c r="V6" s="128"/>
      <c r="W6" s="131"/>
      <c r="X6" s="132"/>
      <c r="Y6" s="27"/>
      <c r="Z6" s="27"/>
      <c r="AA6" s="27"/>
      <c r="AB6" s="27"/>
      <c r="AC6" s="27"/>
      <c r="AD6" s="27"/>
      <c r="AE6" s="27"/>
      <c r="AF6" s="27"/>
      <c r="AG6" s="27"/>
      <c r="AH6" s="27"/>
    </row>
    <row r="7" spans="1:34" s="26" customFormat="1" x14ac:dyDescent="0.2">
      <c r="A7" s="49">
        <v>42748</v>
      </c>
      <c r="B7" s="46">
        <v>180</v>
      </c>
      <c r="C7" s="50"/>
      <c r="D7" s="23"/>
      <c r="E7" s="127"/>
      <c r="F7" s="128"/>
      <c r="G7" s="131"/>
      <c r="H7" s="132"/>
      <c r="I7" s="135">
        <v>42759</v>
      </c>
      <c r="J7" s="129"/>
      <c r="K7" s="133">
        <v>192</v>
      </c>
      <c r="L7" s="134"/>
      <c r="M7" s="127">
        <v>42759</v>
      </c>
      <c r="N7" s="128"/>
      <c r="O7" s="131">
        <v>120</v>
      </c>
      <c r="P7" s="132"/>
      <c r="Q7" s="123"/>
      <c r="R7" s="124"/>
      <c r="S7" s="133"/>
      <c r="T7" s="134"/>
      <c r="U7" s="127"/>
      <c r="V7" s="128"/>
      <c r="W7" s="131"/>
      <c r="X7" s="132"/>
      <c r="Y7" s="27"/>
      <c r="Z7" s="27"/>
      <c r="AA7" s="27"/>
      <c r="AB7" s="27"/>
      <c r="AC7" s="27"/>
      <c r="AD7" s="27"/>
      <c r="AE7" s="27"/>
      <c r="AF7" s="27"/>
      <c r="AG7" s="27"/>
      <c r="AH7" s="27"/>
    </row>
    <row r="8" spans="1:34" s="26" customFormat="1" x14ac:dyDescent="0.2">
      <c r="A8" s="49"/>
      <c r="B8" s="22"/>
      <c r="C8" s="50"/>
      <c r="D8" s="23"/>
      <c r="E8" s="127"/>
      <c r="F8" s="128"/>
      <c r="G8" s="131"/>
      <c r="H8" s="132"/>
      <c r="I8" s="135"/>
      <c r="J8" s="129"/>
      <c r="K8" s="133"/>
      <c r="L8" s="134"/>
      <c r="M8" s="127"/>
      <c r="N8" s="128"/>
      <c r="O8" s="131"/>
      <c r="P8" s="132"/>
      <c r="Q8" s="123"/>
      <c r="R8" s="124"/>
      <c r="S8" s="133"/>
      <c r="T8" s="134"/>
      <c r="U8" s="127"/>
      <c r="V8" s="128"/>
      <c r="W8" s="131"/>
      <c r="X8" s="132"/>
    </row>
    <row r="9" spans="1:34" s="26" customFormat="1" x14ac:dyDescent="0.2">
      <c r="A9" s="49"/>
      <c r="B9" s="22"/>
      <c r="C9" s="50"/>
      <c r="D9" s="23"/>
      <c r="E9" s="127"/>
      <c r="F9" s="128"/>
      <c r="G9" s="131"/>
      <c r="H9" s="132"/>
      <c r="I9" s="129"/>
      <c r="J9" s="130"/>
      <c r="K9" s="133"/>
      <c r="L9" s="134"/>
      <c r="M9" s="127"/>
      <c r="N9" s="128"/>
      <c r="O9" s="131"/>
      <c r="P9" s="132"/>
      <c r="Q9" s="123"/>
      <c r="R9" s="124"/>
      <c r="S9" s="133"/>
      <c r="T9" s="134"/>
      <c r="U9" s="127"/>
      <c r="V9" s="128"/>
      <c r="W9" s="131"/>
      <c r="X9" s="132"/>
    </row>
    <row r="10" spans="1:34" s="26" customFormat="1" ht="13.5" thickBot="1" x14ac:dyDescent="0.25">
      <c r="A10" s="49"/>
      <c r="B10" s="34"/>
      <c r="C10" s="50"/>
      <c r="D10" s="35"/>
      <c r="E10" s="127"/>
      <c r="F10" s="128"/>
      <c r="G10" s="121"/>
      <c r="H10" s="122"/>
      <c r="I10" s="129"/>
      <c r="J10" s="130"/>
      <c r="K10" s="125"/>
      <c r="L10" s="126"/>
      <c r="M10" s="127"/>
      <c r="N10" s="128"/>
      <c r="O10" s="121"/>
      <c r="P10" s="122"/>
      <c r="Q10" s="123"/>
      <c r="R10" s="124"/>
      <c r="S10" s="125"/>
      <c r="T10" s="126"/>
      <c r="U10" s="127"/>
      <c r="V10" s="128"/>
      <c r="W10" s="121"/>
      <c r="X10" s="122"/>
    </row>
    <row r="11" spans="1:34" ht="15" customHeight="1" thickTop="1" thickBot="1" x14ac:dyDescent="0.25">
      <c r="A11" s="42" t="s">
        <v>22</v>
      </c>
      <c r="B11" s="36">
        <f>SUM(B5:B10)</f>
        <v>198</v>
      </c>
      <c r="C11" s="8"/>
      <c r="D11" s="36">
        <f>SUM(D5:D10)</f>
        <v>84</v>
      </c>
      <c r="E11" s="8"/>
      <c r="F11" s="8"/>
      <c r="G11" s="117">
        <f>SUM(G5:H10)</f>
        <v>192</v>
      </c>
      <c r="H11" s="118"/>
      <c r="I11" s="8"/>
      <c r="J11" s="8"/>
      <c r="K11" s="117">
        <f>SUM(K5:L10)</f>
        <v>264</v>
      </c>
      <c r="L11" s="118"/>
      <c r="M11" s="9"/>
      <c r="N11" s="9"/>
      <c r="O11" s="119">
        <f>SUM(O5:P10)</f>
        <v>219</v>
      </c>
      <c r="P11" s="120"/>
      <c r="S11" s="119">
        <f>SUM(S5:T10)</f>
        <v>5</v>
      </c>
      <c r="T11" s="120"/>
      <c r="W11" s="119">
        <f>SUM(W5:X10)</f>
        <v>108</v>
      </c>
      <c r="X11" s="120"/>
    </row>
    <row r="12" spans="1:34" ht="6.75" customHeight="1" thickTop="1" x14ac:dyDescent="0.2"/>
    <row r="13" spans="1:34" x14ac:dyDescent="0.2">
      <c r="A13" s="43" t="s">
        <v>2</v>
      </c>
      <c r="B13" s="7" t="s">
        <v>19</v>
      </c>
      <c r="C13" s="10" t="s">
        <v>6</v>
      </c>
      <c r="D13" s="7" t="s">
        <v>19</v>
      </c>
      <c r="E13" s="104" t="s">
        <v>11</v>
      </c>
      <c r="F13" s="105"/>
      <c r="G13" s="105"/>
      <c r="H13" s="105"/>
      <c r="I13" s="7" t="s">
        <v>19</v>
      </c>
      <c r="J13" s="11" t="s">
        <v>9</v>
      </c>
      <c r="K13" s="12"/>
      <c r="L13" s="13" t="s">
        <v>19</v>
      </c>
    </row>
    <row r="14" spans="1:34" x14ac:dyDescent="0.2">
      <c r="A14" s="44" t="s">
        <v>3</v>
      </c>
      <c r="B14" s="15">
        <f>B11-SUM(F20:F69)+SUM(T20:T69)</f>
        <v>132</v>
      </c>
      <c r="C14" s="4" t="s">
        <v>7</v>
      </c>
      <c r="D14" s="16">
        <f>SUM(K5:L10)-SUM(I20:I69)+SUM(W20:W69)</f>
        <v>132</v>
      </c>
      <c r="E14" s="106" t="s">
        <v>16</v>
      </c>
      <c r="F14" s="107"/>
      <c r="G14" s="107"/>
      <c r="H14" s="107"/>
      <c r="I14" s="17">
        <f>SUM(S5:T10)-SUM(K20:K69)+SUM(Y20:Y69)</f>
        <v>5</v>
      </c>
      <c r="J14" s="108" t="s">
        <v>10</v>
      </c>
      <c r="K14" s="108"/>
      <c r="L14" s="18">
        <f>SUM(W5:X10)-SUM(L20:L69)+SUM(Z20:Z69)</f>
        <v>93</v>
      </c>
    </row>
    <row r="15" spans="1:34" x14ac:dyDescent="0.2">
      <c r="A15" s="44" t="s">
        <v>4</v>
      </c>
      <c r="B15" s="15">
        <f>D11-SUM(G20:G69)+SUM(U20:U69)</f>
        <v>67</v>
      </c>
      <c r="C15" s="19" t="s">
        <v>8</v>
      </c>
      <c r="D15" s="16">
        <f>SUM(O5:P10)-SUM(J20:J69)+SUM(X20:X69)</f>
        <v>124</v>
      </c>
      <c r="E15" s="109"/>
      <c r="F15" s="110"/>
      <c r="G15" s="110"/>
      <c r="H15" s="111"/>
      <c r="I15" s="20"/>
    </row>
    <row r="16" spans="1:34" x14ac:dyDescent="0.2">
      <c r="A16" s="44" t="s">
        <v>5</v>
      </c>
      <c r="B16" s="15">
        <f>SUM(G5:H10)-SUM(H20:H69)+SUM(V20:V69)</f>
        <v>151</v>
      </c>
      <c r="E16" s="5"/>
      <c r="F16" s="5"/>
      <c r="G16" s="5"/>
      <c r="H16" s="5"/>
      <c r="I16" s="5"/>
      <c r="J16" s="5"/>
    </row>
    <row r="18" spans="1:34" ht="15" customHeight="1" x14ac:dyDescent="0.2">
      <c r="A18" s="113" t="s">
        <v>0</v>
      </c>
      <c r="B18" s="114" t="s">
        <v>1</v>
      </c>
      <c r="C18" s="114" t="s">
        <v>12</v>
      </c>
      <c r="D18" s="114" t="s">
        <v>14</v>
      </c>
      <c r="E18" s="116" t="s">
        <v>13</v>
      </c>
      <c r="F18" s="112" t="s">
        <v>15</v>
      </c>
      <c r="G18" s="112"/>
      <c r="H18" s="112"/>
      <c r="I18" s="112"/>
      <c r="J18" s="112"/>
      <c r="K18" s="112"/>
      <c r="L18" s="112"/>
      <c r="M18" s="97" t="s">
        <v>25</v>
      </c>
      <c r="N18" s="97"/>
      <c r="O18" s="97"/>
      <c r="P18" s="97"/>
      <c r="Q18" s="97"/>
      <c r="R18" s="97"/>
      <c r="S18" s="97"/>
      <c r="T18" s="98" t="s">
        <v>26</v>
      </c>
      <c r="U18" s="99"/>
      <c r="V18" s="99"/>
      <c r="W18" s="99"/>
      <c r="X18" s="99"/>
      <c r="Y18" s="99"/>
      <c r="Z18" s="100"/>
      <c r="AA18" s="101" t="s">
        <v>21</v>
      </c>
      <c r="AB18" s="101"/>
      <c r="AC18" s="101"/>
      <c r="AD18" s="101"/>
      <c r="AE18" s="101"/>
      <c r="AF18" s="101"/>
      <c r="AG18" s="101"/>
      <c r="AH18" s="102" t="s">
        <v>18</v>
      </c>
    </row>
    <row r="19" spans="1:34" x14ac:dyDescent="0.2">
      <c r="A19" s="113"/>
      <c r="B19" s="115"/>
      <c r="C19" s="115"/>
      <c r="D19" s="115"/>
      <c r="E19" s="116"/>
      <c r="F19" s="37" t="s">
        <v>3</v>
      </c>
      <c r="G19" s="37" t="s">
        <v>4</v>
      </c>
      <c r="H19" s="37" t="s">
        <v>5</v>
      </c>
      <c r="I19" s="37" t="s">
        <v>7</v>
      </c>
      <c r="J19" s="37" t="s">
        <v>8</v>
      </c>
      <c r="K19" s="37" t="s">
        <v>16</v>
      </c>
      <c r="L19" s="37" t="s">
        <v>17</v>
      </c>
      <c r="M19" s="38" t="s">
        <v>3</v>
      </c>
      <c r="N19" s="38" t="s">
        <v>4</v>
      </c>
      <c r="O19" s="38" t="s">
        <v>5</v>
      </c>
      <c r="P19" s="38" t="s">
        <v>7</v>
      </c>
      <c r="Q19" s="38" t="s">
        <v>8</v>
      </c>
      <c r="R19" s="38" t="s">
        <v>16</v>
      </c>
      <c r="S19" s="38" t="s">
        <v>17</v>
      </c>
      <c r="T19" s="37" t="s">
        <v>3</v>
      </c>
      <c r="U19" s="37" t="s">
        <v>4</v>
      </c>
      <c r="V19" s="37" t="s">
        <v>5</v>
      </c>
      <c r="W19" s="37" t="s">
        <v>7</v>
      </c>
      <c r="X19" s="37" t="s">
        <v>8</v>
      </c>
      <c r="Y19" s="37" t="s">
        <v>16</v>
      </c>
      <c r="Z19" s="37" t="s">
        <v>17</v>
      </c>
      <c r="AA19" s="39" t="s">
        <v>3</v>
      </c>
      <c r="AB19" s="39" t="s">
        <v>4</v>
      </c>
      <c r="AC19" s="39" t="s">
        <v>5</v>
      </c>
      <c r="AD19" s="39" t="s">
        <v>7</v>
      </c>
      <c r="AE19" s="39" t="s">
        <v>8</v>
      </c>
      <c r="AF19" s="39" t="s">
        <v>16</v>
      </c>
      <c r="AG19" s="39" t="s">
        <v>17</v>
      </c>
      <c r="AH19" s="103"/>
    </row>
    <row r="20" spans="1:34" s="26" customFormat="1" x14ac:dyDescent="0.2">
      <c r="A20" s="48">
        <v>42738</v>
      </c>
      <c r="B20" s="24" t="s">
        <v>29</v>
      </c>
      <c r="C20" s="24" t="s">
        <v>30</v>
      </c>
      <c r="D20" s="24" t="s">
        <v>31</v>
      </c>
      <c r="E20" s="24" t="s">
        <v>106</v>
      </c>
      <c r="F20" s="24">
        <v>2</v>
      </c>
      <c r="G20" s="24">
        <v>1</v>
      </c>
      <c r="H20" s="24">
        <v>2</v>
      </c>
      <c r="I20" s="24"/>
      <c r="J20" s="24"/>
      <c r="K20" s="24"/>
      <c r="L20" s="24"/>
      <c r="M20" s="24">
        <v>2</v>
      </c>
      <c r="N20" s="24">
        <v>1</v>
      </c>
      <c r="O20" s="24">
        <v>2</v>
      </c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>
        <f t="shared" ref="AA20:AA31" si="0">F20-(M20+T20)</f>
        <v>0</v>
      </c>
      <c r="AB20" s="24">
        <f t="shared" ref="AB20:AG35" si="1">G20-(N20+U20)</f>
        <v>0</v>
      </c>
      <c r="AC20" s="24">
        <f t="shared" si="1"/>
        <v>0</v>
      </c>
      <c r="AD20" s="24">
        <f t="shared" si="1"/>
        <v>0</v>
      </c>
      <c r="AE20" s="24">
        <f t="shared" si="1"/>
        <v>0</v>
      </c>
      <c r="AF20" s="24">
        <f t="shared" si="1"/>
        <v>0</v>
      </c>
      <c r="AG20" s="24">
        <f t="shared" si="1"/>
        <v>0</v>
      </c>
      <c r="AH20" s="24"/>
    </row>
    <row r="21" spans="1:34" s="26" customFormat="1" x14ac:dyDescent="0.2">
      <c r="A21" s="48">
        <v>42738</v>
      </c>
      <c r="B21" s="24" t="s">
        <v>32</v>
      </c>
      <c r="C21" s="24" t="s">
        <v>33</v>
      </c>
      <c r="D21" s="24" t="s">
        <v>31</v>
      </c>
      <c r="E21" s="24">
        <v>99604</v>
      </c>
      <c r="F21" s="24">
        <v>8</v>
      </c>
      <c r="G21" s="24">
        <v>3</v>
      </c>
      <c r="H21" s="24">
        <v>6</v>
      </c>
      <c r="I21" s="24"/>
      <c r="J21" s="24"/>
      <c r="K21" s="24"/>
      <c r="L21" s="24"/>
      <c r="M21" s="24">
        <v>8</v>
      </c>
      <c r="N21" s="24">
        <v>3</v>
      </c>
      <c r="O21" s="24">
        <v>6</v>
      </c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>
        <f t="shared" si="0"/>
        <v>0</v>
      </c>
      <c r="AB21" s="24">
        <f t="shared" si="1"/>
        <v>0</v>
      </c>
      <c r="AC21" s="24">
        <f t="shared" si="1"/>
        <v>0</v>
      </c>
      <c r="AD21" s="24">
        <f t="shared" si="1"/>
        <v>0</v>
      </c>
      <c r="AE21" s="24">
        <f t="shared" si="1"/>
        <v>0</v>
      </c>
      <c r="AF21" s="24">
        <f t="shared" si="1"/>
        <v>0</v>
      </c>
      <c r="AG21" s="24">
        <f t="shared" si="1"/>
        <v>0</v>
      </c>
      <c r="AH21" s="24"/>
    </row>
    <row r="22" spans="1:34" s="26" customFormat="1" x14ac:dyDescent="0.2">
      <c r="A22" s="48">
        <v>42738</v>
      </c>
      <c r="B22" s="24" t="s">
        <v>34</v>
      </c>
      <c r="C22" s="24" t="s">
        <v>35</v>
      </c>
      <c r="D22" s="24" t="s">
        <v>28</v>
      </c>
      <c r="E22" s="24">
        <v>99902</v>
      </c>
      <c r="F22" s="24"/>
      <c r="G22" s="24"/>
      <c r="H22" s="24"/>
      <c r="I22" s="24">
        <v>4</v>
      </c>
      <c r="J22" s="24">
        <v>2</v>
      </c>
      <c r="K22" s="24"/>
      <c r="L22" s="24"/>
      <c r="M22" s="24"/>
      <c r="N22" s="24"/>
      <c r="O22" s="24"/>
      <c r="P22" s="24">
        <v>1</v>
      </c>
      <c r="Q22" s="24">
        <v>1</v>
      </c>
      <c r="R22" s="24"/>
      <c r="S22" s="24"/>
      <c r="T22" s="24"/>
      <c r="U22" s="24"/>
      <c r="V22" s="24"/>
      <c r="W22" s="24">
        <v>3</v>
      </c>
      <c r="X22" s="24">
        <v>1</v>
      </c>
      <c r="Y22" s="24"/>
      <c r="Z22" s="24"/>
      <c r="AA22" s="24">
        <f t="shared" si="0"/>
        <v>0</v>
      </c>
      <c r="AB22" s="24">
        <f t="shared" si="1"/>
        <v>0</v>
      </c>
      <c r="AC22" s="24">
        <f t="shared" si="1"/>
        <v>0</v>
      </c>
      <c r="AD22" s="24">
        <f t="shared" si="1"/>
        <v>0</v>
      </c>
      <c r="AE22" s="24">
        <f t="shared" si="1"/>
        <v>0</v>
      </c>
      <c r="AF22" s="24">
        <f t="shared" si="1"/>
        <v>0</v>
      </c>
      <c r="AG22" s="24">
        <f t="shared" si="1"/>
        <v>0</v>
      </c>
      <c r="AH22" s="24"/>
    </row>
    <row r="23" spans="1:34" s="26" customFormat="1" x14ac:dyDescent="0.2">
      <c r="A23" s="48">
        <v>42738</v>
      </c>
      <c r="B23" s="24" t="s">
        <v>36</v>
      </c>
      <c r="C23" s="24" t="s">
        <v>37</v>
      </c>
      <c r="D23" s="24" t="s">
        <v>28</v>
      </c>
      <c r="E23" s="24">
        <v>99903</v>
      </c>
      <c r="F23" s="24"/>
      <c r="G23" s="24"/>
      <c r="H23" s="24"/>
      <c r="I23" s="24">
        <v>2</v>
      </c>
      <c r="J23" s="24">
        <v>2</v>
      </c>
      <c r="K23" s="24"/>
      <c r="L23" s="24"/>
      <c r="M23" s="24"/>
      <c r="N23" s="24"/>
      <c r="O23" s="24"/>
      <c r="P23" s="24">
        <v>2</v>
      </c>
      <c r="Q23" s="24">
        <v>2</v>
      </c>
      <c r="R23" s="24"/>
      <c r="S23" s="24"/>
      <c r="T23" s="24"/>
      <c r="U23" s="24"/>
      <c r="V23" s="24"/>
      <c r="W23" s="24"/>
      <c r="X23" s="24"/>
      <c r="Y23" s="24"/>
      <c r="Z23" s="24"/>
      <c r="AA23" s="24">
        <f t="shared" si="0"/>
        <v>0</v>
      </c>
      <c r="AB23" s="24">
        <f t="shared" si="1"/>
        <v>0</v>
      </c>
      <c r="AC23" s="24">
        <f t="shared" si="1"/>
        <v>0</v>
      </c>
      <c r="AD23" s="24">
        <f t="shared" si="1"/>
        <v>0</v>
      </c>
      <c r="AE23" s="24">
        <f t="shared" si="1"/>
        <v>0</v>
      </c>
      <c r="AF23" s="24">
        <f t="shared" si="1"/>
        <v>0</v>
      </c>
      <c r="AG23" s="24">
        <f t="shared" si="1"/>
        <v>0</v>
      </c>
      <c r="AH23" s="24"/>
    </row>
    <row r="24" spans="1:34" s="26" customFormat="1" x14ac:dyDescent="0.2">
      <c r="A24" s="48">
        <v>42739</v>
      </c>
      <c r="B24" s="24" t="s">
        <v>45</v>
      </c>
      <c r="C24" s="24" t="s">
        <v>46</v>
      </c>
      <c r="D24" s="24" t="s">
        <v>28</v>
      </c>
      <c r="E24" s="24">
        <v>99852</v>
      </c>
      <c r="F24" s="24"/>
      <c r="G24" s="24"/>
      <c r="H24" s="24"/>
      <c r="I24" s="24">
        <v>2</v>
      </c>
      <c r="J24" s="24">
        <v>2</v>
      </c>
      <c r="K24" s="24"/>
      <c r="L24" s="24"/>
      <c r="M24" s="24"/>
      <c r="N24" s="24"/>
      <c r="O24" s="24"/>
      <c r="P24" s="24">
        <v>2</v>
      </c>
      <c r="Q24" s="24">
        <v>1</v>
      </c>
      <c r="R24" s="24"/>
      <c r="S24" s="24"/>
      <c r="T24" s="24"/>
      <c r="U24" s="24"/>
      <c r="V24" s="24"/>
      <c r="W24" s="24"/>
      <c r="X24" s="24">
        <v>1</v>
      </c>
      <c r="Y24" s="24"/>
      <c r="Z24" s="24"/>
      <c r="AA24" s="24">
        <f t="shared" si="0"/>
        <v>0</v>
      </c>
      <c r="AB24" s="24">
        <f t="shared" si="1"/>
        <v>0</v>
      </c>
      <c r="AC24" s="24">
        <f t="shared" si="1"/>
        <v>0</v>
      </c>
      <c r="AD24" s="24">
        <f t="shared" si="1"/>
        <v>0</v>
      </c>
      <c r="AE24" s="24">
        <f t="shared" si="1"/>
        <v>0</v>
      </c>
      <c r="AF24" s="24">
        <f t="shared" si="1"/>
        <v>0</v>
      </c>
      <c r="AG24" s="24">
        <f t="shared" si="1"/>
        <v>0</v>
      </c>
      <c r="AH24" s="24"/>
    </row>
    <row r="25" spans="1:34" s="26" customFormat="1" x14ac:dyDescent="0.2">
      <c r="A25" s="48">
        <v>42739</v>
      </c>
      <c r="B25" s="24" t="s">
        <v>45</v>
      </c>
      <c r="C25" s="24" t="s">
        <v>50</v>
      </c>
      <c r="D25" s="24" t="s">
        <v>28</v>
      </c>
      <c r="E25" s="24"/>
      <c r="F25" s="24"/>
      <c r="G25" s="24"/>
      <c r="H25" s="24"/>
      <c r="I25" s="24">
        <v>2</v>
      </c>
      <c r="J25" s="24">
        <v>2</v>
      </c>
      <c r="K25" s="24"/>
      <c r="L25" s="24"/>
      <c r="M25" s="24"/>
      <c r="N25" s="24"/>
      <c r="O25" s="24"/>
      <c r="P25" s="24">
        <v>2</v>
      </c>
      <c r="Q25" s="24">
        <v>2</v>
      </c>
      <c r="R25" s="24"/>
      <c r="S25" s="24"/>
      <c r="T25" s="24"/>
      <c r="U25" s="24"/>
      <c r="V25" s="24"/>
      <c r="W25" s="24"/>
      <c r="X25" s="24"/>
      <c r="Y25" s="24"/>
      <c r="Z25" s="24"/>
      <c r="AA25" s="24">
        <f t="shared" si="0"/>
        <v>0</v>
      </c>
      <c r="AB25" s="24">
        <f t="shared" si="1"/>
        <v>0</v>
      </c>
      <c r="AC25" s="24">
        <f t="shared" si="1"/>
        <v>0</v>
      </c>
      <c r="AD25" s="24">
        <f t="shared" si="1"/>
        <v>0</v>
      </c>
      <c r="AE25" s="24">
        <f t="shared" si="1"/>
        <v>0</v>
      </c>
      <c r="AF25" s="24">
        <f t="shared" si="1"/>
        <v>0</v>
      </c>
      <c r="AG25" s="24">
        <f t="shared" si="1"/>
        <v>0</v>
      </c>
      <c r="AH25" s="24"/>
    </row>
    <row r="26" spans="1:34" s="26" customFormat="1" x14ac:dyDescent="0.2">
      <c r="A26" s="48">
        <v>42739</v>
      </c>
      <c r="B26" s="24" t="s">
        <v>48</v>
      </c>
      <c r="C26" s="24" t="s">
        <v>49</v>
      </c>
      <c r="D26" s="24" t="s">
        <v>28</v>
      </c>
      <c r="E26" s="24">
        <v>99834</v>
      </c>
      <c r="F26" s="24"/>
      <c r="G26" s="24"/>
      <c r="H26" s="24"/>
      <c r="I26" s="24">
        <v>2</v>
      </c>
      <c r="J26" s="24">
        <v>2</v>
      </c>
      <c r="K26" s="24"/>
      <c r="L26" s="24"/>
      <c r="M26" s="24"/>
      <c r="N26" s="24"/>
      <c r="O26" s="24"/>
      <c r="P26" s="24">
        <v>2</v>
      </c>
      <c r="Q26" s="24">
        <v>2</v>
      </c>
      <c r="R26" s="24"/>
      <c r="S26" s="24"/>
      <c r="T26" s="24"/>
      <c r="U26" s="24"/>
      <c r="V26" s="24"/>
      <c r="W26" s="24"/>
      <c r="X26" s="24"/>
      <c r="Y26" s="24"/>
      <c r="Z26" s="24"/>
      <c r="AA26" s="24">
        <f t="shared" si="0"/>
        <v>0</v>
      </c>
      <c r="AB26" s="24">
        <f t="shared" si="1"/>
        <v>0</v>
      </c>
      <c r="AC26" s="24">
        <f t="shared" si="1"/>
        <v>0</v>
      </c>
      <c r="AD26" s="24">
        <f t="shared" si="1"/>
        <v>0</v>
      </c>
      <c r="AE26" s="24">
        <f t="shared" si="1"/>
        <v>0</v>
      </c>
      <c r="AF26" s="24">
        <f t="shared" si="1"/>
        <v>0</v>
      </c>
      <c r="AG26" s="24">
        <f t="shared" si="1"/>
        <v>0</v>
      </c>
      <c r="AH26" s="24"/>
    </row>
    <row r="27" spans="1:34" s="26" customFormat="1" x14ac:dyDescent="0.2">
      <c r="A27" s="48">
        <v>42739</v>
      </c>
      <c r="B27" s="24" t="s">
        <v>38</v>
      </c>
      <c r="C27" s="24" t="s">
        <v>39</v>
      </c>
      <c r="D27" s="24" t="s">
        <v>28</v>
      </c>
      <c r="E27" s="24">
        <v>99905</v>
      </c>
      <c r="F27" s="24"/>
      <c r="G27" s="24"/>
      <c r="H27" s="24"/>
      <c r="I27" s="24">
        <v>12</v>
      </c>
      <c r="J27" s="24">
        <v>12</v>
      </c>
      <c r="K27" s="24"/>
      <c r="L27" s="24"/>
      <c r="M27" s="24"/>
      <c r="N27" s="24"/>
      <c r="O27" s="24"/>
      <c r="P27" s="24">
        <v>12</v>
      </c>
      <c r="Q27" s="24">
        <v>12</v>
      </c>
      <c r="R27" s="24"/>
      <c r="S27" s="24"/>
      <c r="T27" s="24"/>
      <c r="U27" s="24"/>
      <c r="V27" s="24"/>
      <c r="W27" s="24"/>
      <c r="X27" s="24"/>
      <c r="Y27" s="24"/>
      <c r="Z27" s="24"/>
      <c r="AA27" s="24">
        <f t="shared" si="0"/>
        <v>0</v>
      </c>
      <c r="AB27" s="24">
        <f t="shared" si="1"/>
        <v>0</v>
      </c>
      <c r="AC27" s="24">
        <f t="shared" si="1"/>
        <v>0</v>
      </c>
      <c r="AD27" s="24">
        <f t="shared" si="1"/>
        <v>0</v>
      </c>
      <c r="AE27" s="24">
        <f t="shared" si="1"/>
        <v>0</v>
      </c>
      <c r="AF27" s="24">
        <f t="shared" si="1"/>
        <v>0</v>
      </c>
      <c r="AG27" s="24">
        <f t="shared" si="1"/>
        <v>0</v>
      </c>
      <c r="AH27" s="24"/>
    </row>
    <row r="28" spans="1:34" s="26" customFormat="1" x14ac:dyDescent="0.2">
      <c r="A28" s="48">
        <v>42740</v>
      </c>
      <c r="B28" s="24" t="s">
        <v>29</v>
      </c>
      <c r="C28" s="24" t="s">
        <v>30</v>
      </c>
      <c r="D28" s="24" t="s">
        <v>31</v>
      </c>
      <c r="E28" s="24" t="s">
        <v>106</v>
      </c>
      <c r="F28" s="24">
        <v>12</v>
      </c>
      <c r="G28" s="24">
        <v>4</v>
      </c>
      <c r="H28" s="24">
        <v>12</v>
      </c>
      <c r="I28" s="24"/>
      <c r="J28" s="24"/>
      <c r="K28" s="24"/>
      <c r="L28" s="24"/>
      <c r="M28" s="24">
        <v>12</v>
      </c>
      <c r="N28" s="24">
        <v>4</v>
      </c>
      <c r="O28" s="24">
        <v>12</v>
      </c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>
        <f t="shared" si="0"/>
        <v>0</v>
      </c>
      <c r="AB28" s="24">
        <f t="shared" si="1"/>
        <v>0</v>
      </c>
      <c r="AC28" s="24">
        <f t="shared" si="1"/>
        <v>0</v>
      </c>
      <c r="AD28" s="24">
        <f t="shared" si="1"/>
        <v>0</v>
      </c>
      <c r="AE28" s="24">
        <f t="shared" si="1"/>
        <v>0</v>
      </c>
      <c r="AF28" s="24">
        <f t="shared" si="1"/>
        <v>0</v>
      </c>
      <c r="AG28" s="24">
        <f t="shared" si="1"/>
        <v>0</v>
      </c>
      <c r="AH28" s="24"/>
    </row>
    <row r="29" spans="1:34" s="26" customFormat="1" x14ac:dyDescent="0.2">
      <c r="A29" s="48">
        <v>42740</v>
      </c>
      <c r="B29" s="45" t="s">
        <v>40</v>
      </c>
      <c r="C29" s="24" t="s">
        <v>41</v>
      </c>
      <c r="D29" s="24" t="s">
        <v>28</v>
      </c>
      <c r="E29" s="24">
        <v>99914</v>
      </c>
      <c r="F29" s="24"/>
      <c r="G29" s="24"/>
      <c r="H29" s="24"/>
      <c r="I29" s="24">
        <v>6</v>
      </c>
      <c r="J29" s="24">
        <v>3</v>
      </c>
      <c r="K29" s="24"/>
      <c r="L29" s="24"/>
      <c r="M29" s="24"/>
      <c r="N29" s="24"/>
      <c r="O29" s="24"/>
      <c r="P29" s="24">
        <v>6</v>
      </c>
      <c r="Q29" s="24">
        <v>3</v>
      </c>
      <c r="R29" s="24"/>
      <c r="S29" s="24"/>
      <c r="T29" s="24"/>
      <c r="U29" s="24"/>
      <c r="V29" s="24"/>
      <c r="W29" s="24"/>
      <c r="X29" s="24"/>
      <c r="Y29" s="24"/>
      <c r="Z29" s="24"/>
      <c r="AA29" s="24">
        <f t="shared" si="0"/>
        <v>0</v>
      </c>
      <c r="AB29" s="24">
        <f t="shared" si="1"/>
        <v>0</v>
      </c>
      <c r="AC29" s="24">
        <f t="shared" si="1"/>
        <v>0</v>
      </c>
      <c r="AD29" s="24">
        <f t="shared" si="1"/>
        <v>0</v>
      </c>
      <c r="AE29" s="24">
        <f t="shared" si="1"/>
        <v>0</v>
      </c>
      <c r="AF29" s="24">
        <f t="shared" si="1"/>
        <v>0</v>
      </c>
      <c r="AG29" s="24">
        <f t="shared" si="1"/>
        <v>0</v>
      </c>
      <c r="AH29" s="24"/>
    </row>
    <row r="30" spans="1:34" s="26" customFormat="1" x14ac:dyDescent="0.2">
      <c r="A30" s="48">
        <v>42740</v>
      </c>
      <c r="B30" s="24" t="s">
        <v>42</v>
      </c>
      <c r="C30" s="24" t="s">
        <v>43</v>
      </c>
      <c r="D30" s="24" t="s">
        <v>28</v>
      </c>
      <c r="E30" s="24">
        <v>99907</v>
      </c>
      <c r="F30" s="24"/>
      <c r="G30" s="24"/>
      <c r="H30" s="24"/>
      <c r="I30" s="24">
        <v>2</v>
      </c>
      <c r="J30" s="24">
        <v>2</v>
      </c>
      <c r="K30" s="24"/>
      <c r="L30" s="24"/>
      <c r="M30" s="24"/>
      <c r="N30" s="24"/>
      <c r="O30" s="24"/>
      <c r="P30" s="24">
        <v>2</v>
      </c>
      <c r="Q30" s="24">
        <v>2</v>
      </c>
      <c r="R30" s="24"/>
      <c r="S30" s="24"/>
      <c r="T30" s="24"/>
      <c r="U30" s="24"/>
      <c r="V30" s="24"/>
      <c r="W30" s="24"/>
      <c r="X30" s="24"/>
      <c r="Y30" s="24"/>
      <c r="Z30" s="24"/>
      <c r="AA30" s="24">
        <f t="shared" si="0"/>
        <v>0</v>
      </c>
      <c r="AB30" s="24">
        <f t="shared" si="1"/>
        <v>0</v>
      </c>
      <c r="AC30" s="24">
        <f t="shared" si="1"/>
        <v>0</v>
      </c>
      <c r="AD30" s="24">
        <f t="shared" si="1"/>
        <v>0</v>
      </c>
      <c r="AE30" s="24">
        <f t="shared" si="1"/>
        <v>0</v>
      </c>
      <c r="AF30" s="24">
        <f t="shared" si="1"/>
        <v>0</v>
      </c>
      <c r="AG30" s="24">
        <f t="shared" si="1"/>
        <v>0</v>
      </c>
      <c r="AH30" s="24"/>
    </row>
    <row r="31" spans="1:34" s="26" customFormat="1" x14ac:dyDescent="0.2">
      <c r="A31" s="48">
        <v>42740</v>
      </c>
      <c r="B31" s="24" t="s">
        <v>48</v>
      </c>
      <c r="C31" s="24" t="s">
        <v>50</v>
      </c>
      <c r="D31" s="24" t="s">
        <v>28</v>
      </c>
      <c r="E31" s="24">
        <v>97603</v>
      </c>
      <c r="F31" s="24"/>
      <c r="G31" s="24"/>
      <c r="H31" s="24"/>
      <c r="I31" s="24"/>
      <c r="J31" s="24"/>
      <c r="K31" s="24"/>
      <c r="L31" s="24">
        <v>6</v>
      </c>
      <c r="M31" s="24"/>
      <c r="N31" s="24"/>
      <c r="O31" s="24"/>
      <c r="P31" s="24"/>
      <c r="Q31" s="24"/>
      <c r="R31" s="24"/>
      <c r="S31" s="24">
        <v>4</v>
      </c>
      <c r="T31" s="24"/>
      <c r="U31" s="24"/>
      <c r="V31" s="24"/>
      <c r="W31" s="24"/>
      <c r="X31" s="24"/>
      <c r="Y31" s="24"/>
      <c r="Z31" s="24">
        <v>2</v>
      </c>
      <c r="AA31" s="24">
        <f t="shared" si="0"/>
        <v>0</v>
      </c>
      <c r="AB31" s="24">
        <f t="shared" si="1"/>
        <v>0</v>
      </c>
      <c r="AC31" s="24">
        <f t="shared" si="1"/>
        <v>0</v>
      </c>
      <c r="AD31" s="24">
        <f t="shared" si="1"/>
        <v>0</v>
      </c>
      <c r="AE31" s="24">
        <f t="shared" si="1"/>
        <v>0</v>
      </c>
      <c r="AF31" s="24">
        <f t="shared" si="1"/>
        <v>0</v>
      </c>
      <c r="AG31" s="24">
        <f t="shared" si="1"/>
        <v>0</v>
      </c>
      <c r="AH31" s="24"/>
    </row>
    <row r="32" spans="1:34" s="26" customFormat="1" x14ac:dyDescent="0.2">
      <c r="A32" s="48">
        <v>42740</v>
      </c>
      <c r="B32" s="24" t="s">
        <v>44</v>
      </c>
      <c r="C32" s="24" t="s">
        <v>39</v>
      </c>
      <c r="D32" s="24" t="s">
        <v>28</v>
      </c>
      <c r="E32" s="24">
        <v>99912</v>
      </c>
      <c r="F32" s="24"/>
      <c r="G32" s="24"/>
      <c r="H32" s="24"/>
      <c r="I32" s="24">
        <v>12</v>
      </c>
      <c r="J32" s="24">
        <v>12</v>
      </c>
      <c r="K32" s="24"/>
      <c r="L32" s="24"/>
      <c r="M32" s="24"/>
      <c r="N32" s="24"/>
      <c r="O32" s="24"/>
      <c r="P32" s="24">
        <v>12</v>
      </c>
      <c r="Q32" s="24">
        <v>12</v>
      </c>
      <c r="R32" s="24"/>
      <c r="S32" s="24"/>
      <c r="T32" s="24"/>
      <c r="U32" s="24"/>
      <c r="V32" s="24"/>
      <c r="W32" s="24"/>
      <c r="X32" s="24"/>
      <c r="Y32" s="24"/>
      <c r="Z32" s="24"/>
      <c r="AA32" s="24">
        <f t="shared" ref="AA32:AG69" si="2">F32-(M32+T32)</f>
        <v>0</v>
      </c>
      <c r="AB32" s="24">
        <f t="shared" si="1"/>
        <v>0</v>
      </c>
      <c r="AC32" s="24">
        <f t="shared" si="1"/>
        <v>0</v>
      </c>
      <c r="AD32" s="24">
        <f t="shared" si="1"/>
        <v>0</v>
      </c>
      <c r="AE32" s="24">
        <f t="shared" si="1"/>
        <v>0</v>
      </c>
      <c r="AF32" s="24">
        <f t="shared" si="1"/>
        <v>0</v>
      </c>
      <c r="AG32" s="24">
        <f t="shared" si="1"/>
        <v>0</v>
      </c>
      <c r="AH32" s="24"/>
    </row>
    <row r="33" spans="1:34" s="26" customFormat="1" x14ac:dyDescent="0.2">
      <c r="A33" s="48">
        <v>42740</v>
      </c>
      <c r="B33" s="24" t="s">
        <v>51</v>
      </c>
      <c r="C33" s="24" t="s">
        <v>52</v>
      </c>
      <c r="D33" s="24" t="s">
        <v>31</v>
      </c>
      <c r="E33" s="24">
        <v>99911</v>
      </c>
      <c r="F33" s="24">
        <v>3</v>
      </c>
      <c r="G33" s="24"/>
      <c r="H33" s="24">
        <v>3</v>
      </c>
      <c r="I33" s="24"/>
      <c r="J33" s="24"/>
      <c r="K33" s="24"/>
      <c r="L33" s="24"/>
      <c r="M33" s="24">
        <v>3</v>
      </c>
      <c r="N33" s="24"/>
      <c r="O33" s="24">
        <v>3</v>
      </c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>
        <f t="shared" si="2"/>
        <v>0</v>
      </c>
      <c r="AB33" s="24">
        <f t="shared" si="1"/>
        <v>0</v>
      </c>
      <c r="AC33" s="24">
        <f t="shared" si="1"/>
        <v>0</v>
      </c>
      <c r="AD33" s="24">
        <f t="shared" si="1"/>
        <v>0</v>
      </c>
      <c r="AE33" s="24">
        <f t="shared" si="1"/>
        <v>0</v>
      </c>
      <c r="AF33" s="24">
        <f t="shared" si="1"/>
        <v>0</v>
      </c>
      <c r="AG33" s="24">
        <f t="shared" si="1"/>
        <v>0</v>
      </c>
      <c r="AH33" s="24"/>
    </row>
    <row r="34" spans="1:34" s="26" customFormat="1" x14ac:dyDescent="0.2">
      <c r="A34" s="48">
        <v>42740</v>
      </c>
      <c r="B34" s="24" t="s">
        <v>32</v>
      </c>
      <c r="C34" s="24" t="s">
        <v>47</v>
      </c>
      <c r="D34" s="24" t="s">
        <v>28</v>
      </c>
      <c r="E34" s="24">
        <v>99913</v>
      </c>
      <c r="F34" s="24"/>
      <c r="G34" s="24"/>
      <c r="H34" s="24"/>
      <c r="I34" s="24">
        <v>2</v>
      </c>
      <c r="J34" s="24">
        <v>2</v>
      </c>
      <c r="K34" s="24"/>
      <c r="L34" s="24"/>
      <c r="M34" s="24"/>
      <c r="N34" s="24"/>
      <c r="O34" s="24"/>
      <c r="P34" s="24">
        <v>2</v>
      </c>
      <c r="Q34" s="24">
        <v>2</v>
      </c>
      <c r="R34" s="24"/>
      <c r="S34" s="24"/>
      <c r="T34" s="24"/>
      <c r="U34" s="24"/>
      <c r="V34" s="24"/>
      <c r="W34" s="24"/>
      <c r="X34" s="24"/>
      <c r="Y34" s="24"/>
      <c r="Z34" s="24"/>
      <c r="AA34" s="24">
        <f t="shared" si="2"/>
        <v>0</v>
      </c>
      <c r="AB34" s="24">
        <f t="shared" si="1"/>
        <v>0</v>
      </c>
      <c r="AC34" s="24">
        <f t="shared" si="1"/>
        <v>0</v>
      </c>
      <c r="AD34" s="24">
        <f t="shared" si="1"/>
        <v>0</v>
      </c>
      <c r="AE34" s="24">
        <f t="shared" si="1"/>
        <v>0</v>
      </c>
      <c r="AF34" s="24">
        <f t="shared" si="1"/>
        <v>0</v>
      </c>
      <c r="AG34" s="24">
        <f t="shared" si="1"/>
        <v>0</v>
      </c>
      <c r="AH34" s="24"/>
    </row>
    <row r="35" spans="1:34" s="26" customFormat="1" x14ac:dyDescent="0.2">
      <c r="A35" s="48">
        <v>42741</v>
      </c>
      <c r="B35" s="24" t="s">
        <v>53</v>
      </c>
      <c r="C35" s="24" t="s">
        <v>37</v>
      </c>
      <c r="D35" s="24" t="s">
        <v>28</v>
      </c>
      <c r="E35" s="24">
        <v>99917</v>
      </c>
      <c r="F35" s="24"/>
      <c r="G35" s="24"/>
      <c r="H35" s="24"/>
      <c r="I35" s="24">
        <v>3</v>
      </c>
      <c r="J35" s="24">
        <v>2</v>
      </c>
      <c r="K35" s="24"/>
      <c r="L35" s="24"/>
      <c r="M35" s="24"/>
      <c r="N35" s="24"/>
      <c r="O35" s="24"/>
      <c r="P35" s="24">
        <v>3</v>
      </c>
      <c r="Q35" s="24">
        <v>2</v>
      </c>
      <c r="R35" s="24"/>
      <c r="S35" s="24"/>
      <c r="T35" s="24"/>
      <c r="U35" s="24"/>
      <c r="V35" s="24"/>
      <c r="W35" s="24"/>
      <c r="X35" s="24"/>
      <c r="Y35" s="24"/>
      <c r="Z35" s="24"/>
      <c r="AA35" s="24">
        <f t="shared" si="2"/>
        <v>0</v>
      </c>
      <c r="AB35" s="24">
        <f t="shared" si="1"/>
        <v>0</v>
      </c>
      <c r="AC35" s="24">
        <f t="shared" si="1"/>
        <v>0</v>
      </c>
      <c r="AD35" s="24">
        <f t="shared" si="1"/>
        <v>0</v>
      </c>
      <c r="AE35" s="24">
        <f t="shared" si="1"/>
        <v>0</v>
      </c>
      <c r="AF35" s="24">
        <f t="shared" si="1"/>
        <v>0</v>
      </c>
      <c r="AG35" s="24">
        <f t="shared" si="1"/>
        <v>0</v>
      </c>
      <c r="AH35" s="24"/>
    </row>
    <row r="36" spans="1:34" s="26" customFormat="1" x14ac:dyDescent="0.2">
      <c r="A36" s="48">
        <v>42741</v>
      </c>
      <c r="B36" s="24" t="s">
        <v>54</v>
      </c>
      <c r="C36" s="24" t="s">
        <v>33</v>
      </c>
      <c r="D36" s="24" t="s">
        <v>28</v>
      </c>
      <c r="E36" s="24">
        <v>99919</v>
      </c>
      <c r="F36" s="24">
        <v>2</v>
      </c>
      <c r="G36" s="24"/>
      <c r="H36" s="24">
        <v>2</v>
      </c>
      <c r="I36" s="24">
        <v>1</v>
      </c>
      <c r="J36" s="24">
        <v>1</v>
      </c>
      <c r="K36" s="24"/>
      <c r="L36" s="24"/>
      <c r="M36" s="24">
        <v>2</v>
      </c>
      <c r="N36" s="24"/>
      <c r="O36" s="24">
        <v>2</v>
      </c>
      <c r="P36" s="24">
        <v>1</v>
      </c>
      <c r="Q36" s="24">
        <v>1</v>
      </c>
      <c r="R36" s="24"/>
      <c r="S36" s="24"/>
      <c r="T36" s="24"/>
      <c r="U36" s="24"/>
      <c r="V36" s="24"/>
      <c r="W36" s="24"/>
      <c r="X36" s="24"/>
      <c r="Y36" s="24"/>
      <c r="Z36" s="24"/>
      <c r="AA36" s="24">
        <f t="shared" si="2"/>
        <v>0</v>
      </c>
      <c r="AB36" s="24">
        <f t="shared" si="2"/>
        <v>0</v>
      </c>
      <c r="AC36" s="24">
        <f t="shared" si="2"/>
        <v>0</v>
      </c>
      <c r="AD36" s="24">
        <f t="shared" si="2"/>
        <v>0</v>
      </c>
      <c r="AE36" s="24">
        <f t="shared" si="2"/>
        <v>0</v>
      </c>
      <c r="AF36" s="24">
        <f t="shared" si="2"/>
        <v>0</v>
      </c>
      <c r="AG36" s="24">
        <f t="shared" si="2"/>
        <v>0</v>
      </c>
      <c r="AH36" s="24"/>
    </row>
    <row r="37" spans="1:34" s="26" customFormat="1" x14ac:dyDescent="0.2">
      <c r="A37" s="48">
        <v>42742</v>
      </c>
      <c r="B37" s="24" t="s">
        <v>55</v>
      </c>
      <c r="C37" s="24" t="s">
        <v>56</v>
      </c>
      <c r="D37" s="24" t="s">
        <v>31</v>
      </c>
      <c r="E37" s="24">
        <v>99923</v>
      </c>
      <c r="F37" s="24">
        <v>2</v>
      </c>
      <c r="G37" s="24">
        <v>1</v>
      </c>
      <c r="H37" s="24">
        <v>2</v>
      </c>
      <c r="I37" s="24"/>
      <c r="J37" s="24"/>
      <c r="K37" s="24"/>
      <c r="L37" s="24"/>
      <c r="M37" s="24">
        <v>2</v>
      </c>
      <c r="N37" s="24">
        <v>1</v>
      </c>
      <c r="O37" s="24">
        <v>2</v>
      </c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>
        <f t="shared" si="2"/>
        <v>0</v>
      </c>
      <c r="AB37" s="24">
        <f t="shared" si="2"/>
        <v>0</v>
      </c>
      <c r="AC37" s="24">
        <f t="shared" si="2"/>
        <v>0</v>
      </c>
      <c r="AD37" s="24">
        <f t="shared" si="2"/>
        <v>0</v>
      </c>
      <c r="AE37" s="24">
        <f t="shared" si="2"/>
        <v>0</v>
      </c>
      <c r="AF37" s="24">
        <f t="shared" si="2"/>
        <v>0</v>
      </c>
      <c r="AG37" s="24">
        <f t="shared" si="2"/>
        <v>0</v>
      </c>
      <c r="AH37" s="24"/>
    </row>
    <row r="38" spans="1:34" s="26" customFormat="1" x14ac:dyDescent="0.2">
      <c r="A38" s="48">
        <v>42744</v>
      </c>
      <c r="B38" s="24" t="s">
        <v>29</v>
      </c>
      <c r="C38" s="24" t="s">
        <v>30</v>
      </c>
      <c r="D38" s="24" t="s">
        <v>28</v>
      </c>
      <c r="E38" s="24" t="s">
        <v>106</v>
      </c>
      <c r="F38" s="24"/>
      <c r="G38" s="24"/>
      <c r="H38" s="24"/>
      <c r="I38" s="24">
        <v>6</v>
      </c>
      <c r="J38" s="24">
        <v>6</v>
      </c>
      <c r="K38" s="24"/>
      <c r="L38" s="24"/>
      <c r="M38" s="24"/>
      <c r="N38" s="24"/>
      <c r="O38" s="24"/>
      <c r="P38" s="24">
        <v>6</v>
      </c>
      <c r="Q38" s="24">
        <v>6</v>
      </c>
      <c r="R38" s="24"/>
      <c r="S38" s="24"/>
      <c r="T38" s="24"/>
      <c r="U38" s="24"/>
      <c r="V38" s="24"/>
      <c r="W38" s="24"/>
      <c r="X38" s="24"/>
      <c r="Y38" s="24"/>
      <c r="Z38" s="24"/>
      <c r="AA38" s="24">
        <f t="shared" si="2"/>
        <v>0</v>
      </c>
      <c r="AB38" s="24">
        <f t="shared" si="2"/>
        <v>0</v>
      </c>
      <c r="AC38" s="24">
        <f t="shared" si="2"/>
        <v>0</v>
      </c>
      <c r="AD38" s="24">
        <f t="shared" si="2"/>
        <v>0</v>
      </c>
      <c r="AE38" s="24">
        <f t="shared" si="2"/>
        <v>0</v>
      </c>
      <c r="AF38" s="24">
        <f t="shared" si="2"/>
        <v>0</v>
      </c>
      <c r="AG38" s="24">
        <f t="shared" si="2"/>
        <v>0</v>
      </c>
      <c r="AH38" s="24"/>
    </row>
    <row r="39" spans="1:34" s="26" customFormat="1" x14ac:dyDescent="0.2">
      <c r="A39" s="48">
        <v>42744</v>
      </c>
      <c r="B39" s="24" t="s">
        <v>42</v>
      </c>
      <c r="C39" s="24" t="s">
        <v>35</v>
      </c>
      <c r="D39" s="24" t="s">
        <v>28</v>
      </c>
      <c r="E39" s="24">
        <v>99929</v>
      </c>
      <c r="F39" s="24"/>
      <c r="G39" s="24"/>
      <c r="H39" s="24"/>
      <c r="I39" s="24">
        <v>3</v>
      </c>
      <c r="J39" s="24">
        <v>3</v>
      </c>
      <c r="K39" s="24"/>
      <c r="L39" s="24"/>
      <c r="M39" s="24"/>
      <c r="N39" s="24"/>
      <c r="O39" s="24"/>
      <c r="P39" s="24">
        <v>3</v>
      </c>
      <c r="Q39" s="24">
        <v>3</v>
      </c>
      <c r="R39" s="24"/>
      <c r="S39" s="24"/>
      <c r="T39" s="24"/>
      <c r="U39" s="24"/>
      <c r="V39" s="24"/>
      <c r="W39" s="24"/>
      <c r="X39" s="24"/>
      <c r="Y39" s="24"/>
      <c r="Z39" s="24"/>
      <c r="AA39" s="24">
        <f t="shared" si="2"/>
        <v>0</v>
      </c>
      <c r="AB39" s="24">
        <f t="shared" si="2"/>
        <v>0</v>
      </c>
      <c r="AC39" s="24">
        <f t="shared" si="2"/>
        <v>0</v>
      </c>
      <c r="AD39" s="24">
        <f t="shared" si="2"/>
        <v>0</v>
      </c>
      <c r="AE39" s="24">
        <f t="shared" si="2"/>
        <v>0</v>
      </c>
      <c r="AF39" s="24">
        <f t="shared" si="2"/>
        <v>0</v>
      </c>
      <c r="AG39" s="24">
        <f t="shared" si="2"/>
        <v>0</v>
      </c>
      <c r="AH39" s="24"/>
    </row>
    <row r="40" spans="1:34" s="26" customFormat="1" x14ac:dyDescent="0.2">
      <c r="A40" s="48">
        <v>42744</v>
      </c>
      <c r="B40" s="24" t="s">
        <v>32</v>
      </c>
      <c r="C40" s="24" t="s">
        <v>57</v>
      </c>
      <c r="D40" s="24" t="s">
        <v>28</v>
      </c>
      <c r="E40" s="24">
        <v>99931</v>
      </c>
      <c r="F40" s="24"/>
      <c r="G40" s="24"/>
      <c r="H40" s="24"/>
      <c r="I40" s="24">
        <v>5</v>
      </c>
      <c r="J40" s="24">
        <v>4</v>
      </c>
      <c r="K40" s="24"/>
      <c r="L40" s="24"/>
      <c r="M40" s="24"/>
      <c r="N40" s="24"/>
      <c r="O40" s="24"/>
      <c r="P40" s="24">
        <v>5</v>
      </c>
      <c r="Q40" s="24">
        <v>4</v>
      </c>
      <c r="R40" s="24"/>
      <c r="S40" s="24"/>
      <c r="T40" s="24"/>
      <c r="U40" s="24"/>
      <c r="V40" s="24"/>
      <c r="W40" s="24"/>
      <c r="X40" s="24"/>
      <c r="Y40" s="24"/>
      <c r="Z40" s="24"/>
      <c r="AA40" s="24">
        <f t="shared" si="2"/>
        <v>0</v>
      </c>
      <c r="AB40" s="24">
        <f t="shared" si="2"/>
        <v>0</v>
      </c>
      <c r="AC40" s="24">
        <f t="shared" si="2"/>
        <v>0</v>
      </c>
      <c r="AD40" s="24">
        <f t="shared" si="2"/>
        <v>0</v>
      </c>
      <c r="AE40" s="24">
        <f t="shared" si="2"/>
        <v>0</v>
      </c>
      <c r="AF40" s="24">
        <f t="shared" si="2"/>
        <v>0</v>
      </c>
      <c r="AG40" s="24">
        <f t="shared" si="2"/>
        <v>0</v>
      </c>
      <c r="AH40" s="24"/>
    </row>
    <row r="41" spans="1:34" s="26" customFormat="1" x14ac:dyDescent="0.2">
      <c r="A41" s="48">
        <v>42745</v>
      </c>
      <c r="B41" s="24" t="s">
        <v>40</v>
      </c>
      <c r="C41" s="24" t="s">
        <v>46</v>
      </c>
      <c r="D41" s="24" t="s">
        <v>31</v>
      </c>
      <c r="E41" s="24">
        <v>99938</v>
      </c>
      <c r="F41" s="24">
        <v>1</v>
      </c>
      <c r="G41" s="24">
        <v>1</v>
      </c>
      <c r="H41" s="24">
        <v>1</v>
      </c>
      <c r="I41" s="24"/>
      <c r="J41" s="24"/>
      <c r="K41" s="24"/>
      <c r="L41" s="24"/>
      <c r="M41" s="24">
        <v>1</v>
      </c>
      <c r="N41" s="24">
        <v>1</v>
      </c>
      <c r="O41" s="24">
        <v>1</v>
      </c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>
        <f t="shared" si="2"/>
        <v>0</v>
      </c>
      <c r="AB41" s="24">
        <f t="shared" si="2"/>
        <v>0</v>
      </c>
      <c r="AC41" s="24">
        <f t="shared" si="2"/>
        <v>0</v>
      </c>
      <c r="AD41" s="24">
        <f t="shared" si="2"/>
        <v>0</v>
      </c>
      <c r="AE41" s="24">
        <f t="shared" si="2"/>
        <v>0</v>
      </c>
      <c r="AF41" s="24">
        <f t="shared" si="2"/>
        <v>0</v>
      </c>
      <c r="AG41" s="24">
        <f t="shared" si="2"/>
        <v>0</v>
      </c>
      <c r="AH41" s="24"/>
    </row>
    <row r="42" spans="1:34" s="26" customFormat="1" x14ac:dyDescent="0.2">
      <c r="A42" s="48">
        <v>42747</v>
      </c>
      <c r="B42" s="24" t="s">
        <v>59</v>
      </c>
      <c r="C42" s="24" t="s">
        <v>58</v>
      </c>
      <c r="D42" s="24" t="s">
        <v>31</v>
      </c>
      <c r="E42" s="24">
        <v>99856</v>
      </c>
      <c r="F42" s="24">
        <v>2</v>
      </c>
      <c r="G42" s="24">
        <v>1</v>
      </c>
      <c r="H42" s="24">
        <v>2</v>
      </c>
      <c r="I42" s="24"/>
      <c r="J42" s="24"/>
      <c r="K42" s="24"/>
      <c r="L42" s="24"/>
      <c r="M42" s="24">
        <v>2</v>
      </c>
      <c r="N42" s="24">
        <v>1</v>
      </c>
      <c r="O42" s="24">
        <v>2</v>
      </c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>
        <f t="shared" si="2"/>
        <v>0</v>
      </c>
      <c r="AB42" s="24">
        <f t="shared" si="2"/>
        <v>0</v>
      </c>
      <c r="AC42" s="24">
        <f t="shared" si="2"/>
        <v>0</v>
      </c>
      <c r="AD42" s="24">
        <f t="shared" si="2"/>
        <v>0</v>
      </c>
      <c r="AE42" s="24">
        <f t="shared" si="2"/>
        <v>0</v>
      </c>
      <c r="AF42" s="24">
        <f t="shared" si="2"/>
        <v>0</v>
      </c>
      <c r="AG42" s="24">
        <f t="shared" si="2"/>
        <v>0</v>
      </c>
      <c r="AH42" s="24"/>
    </row>
    <row r="43" spans="1:34" s="26" customFormat="1" x14ac:dyDescent="0.2">
      <c r="A43" s="48">
        <v>42747</v>
      </c>
      <c r="B43" s="24" t="s">
        <v>60</v>
      </c>
      <c r="C43" s="24" t="s">
        <v>61</v>
      </c>
      <c r="D43" s="24" t="s">
        <v>28</v>
      </c>
      <c r="E43" s="24">
        <v>99921</v>
      </c>
      <c r="F43" s="24"/>
      <c r="G43" s="24"/>
      <c r="H43" s="24"/>
      <c r="I43" s="24">
        <v>2</v>
      </c>
      <c r="J43" s="24">
        <v>2</v>
      </c>
      <c r="K43" s="24"/>
      <c r="L43" s="24"/>
      <c r="M43" s="24"/>
      <c r="N43" s="24"/>
      <c r="O43" s="24"/>
      <c r="P43" s="24">
        <v>2</v>
      </c>
      <c r="Q43" s="24">
        <v>2</v>
      </c>
      <c r="R43" s="24"/>
      <c r="S43" s="24"/>
      <c r="T43" s="24"/>
      <c r="U43" s="24"/>
      <c r="V43" s="24"/>
      <c r="W43" s="24"/>
      <c r="X43" s="24"/>
      <c r="Y43" s="24"/>
      <c r="Z43" s="24"/>
      <c r="AA43" s="24">
        <f t="shared" si="2"/>
        <v>0</v>
      </c>
      <c r="AB43" s="24">
        <f t="shared" si="2"/>
        <v>0</v>
      </c>
      <c r="AC43" s="24">
        <f t="shared" si="2"/>
        <v>0</v>
      </c>
      <c r="AD43" s="24">
        <f t="shared" si="2"/>
        <v>0</v>
      </c>
      <c r="AE43" s="24">
        <f t="shared" si="2"/>
        <v>0</v>
      </c>
      <c r="AF43" s="24">
        <f t="shared" si="2"/>
        <v>0</v>
      </c>
      <c r="AG43" s="24">
        <f t="shared" si="2"/>
        <v>0</v>
      </c>
      <c r="AH43" s="24"/>
    </row>
    <row r="44" spans="1:34" s="26" customFormat="1" x14ac:dyDescent="0.2">
      <c r="A44" s="48">
        <v>42748</v>
      </c>
      <c r="B44" s="24" t="s">
        <v>40</v>
      </c>
      <c r="C44" s="24" t="s">
        <v>33</v>
      </c>
      <c r="D44" s="24" t="s">
        <v>28</v>
      </c>
      <c r="E44" s="24">
        <v>99971</v>
      </c>
      <c r="F44" s="24"/>
      <c r="G44" s="24"/>
      <c r="H44" s="24"/>
      <c r="I44" s="24">
        <v>6</v>
      </c>
      <c r="J44" s="24">
        <v>3</v>
      </c>
      <c r="K44" s="24"/>
      <c r="L44" s="24"/>
      <c r="M44" s="24"/>
      <c r="N44" s="24"/>
      <c r="O44" s="24"/>
      <c r="P44" s="24">
        <v>6</v>
      </c>
      <c r="Q44" s="24">
        <v>3</v>
      </c>
      <c r="R44" s="24"/>
      <c r="S44" s="24"/>
      <c r="T44" s="24"/>
      <c r="U44" s="24"/>
      <c r="V44" s="24"/>
      <c r="W44" s="24"/>
      <c r="X44" s="24"/>
      <c r="Y44" s="24"/>
      <c r="Z44" s="24"/>
      <c r="AA44" s="24">
        <f t="shared" si="2"/>
        <v>0</v>
      </c>
      <c r="AB44" s="24">
        <f t="shared" si="2"/>
        <v>0</v>
      </c>
      <c r="AC44" s="24">
        <f t="shared" si="2"/>
        <v>0</v>
      </c>
      <c r="AD44" s="24">
        <f t="shared" si="2"/>
        <v>0</v>
      </c>
      <c r="AE44" s="24">
        <f t="shared" si="2"/>
        <v>0</v>
      </c>
      <c r="AF44" s="24">
        <f t="shared" si="2"/>
        <v>0</v>
      </c>
      <c r="AG44" s="24">
        <f t="shared" si="2"/>
        <v>0</v>
      </c>
      <c r="AH44" s="24"/>
    </row>
    <row r="45" spans="1:34" s="26" customFormat="1" x14ac:dyDescent="0.2">
      <c r="A45" s="48">
        <v>42748</v>
      </c>
      <c r="B45" s="24" t="s">
        <v>34</v>
      </c>
      <c r="C45" s="24" t="s">
        <v>39</v>
      </c>
      <c r="D45" s="24" t="s">
        <v>28</v>
      </c>
      <c r="E45" s="24">
        <v>99978</v>
      </c>
      <c r="F45" s="24"/>
      <c r="G45" s="24"/>
      <c r="H45" s="24"/>
      <c r="I45" s="24">
        <v>2</v>
      </c>
      <c r="J45" s="24">
        <v>1</v>
      </c>
      <c r="K45" s="24"/>
      <c r="L45" s="24"/>
      <c r="M45" s="24"/>
      <c r="N45" s="24"/>
      <c r="O45" s="24"/>
      <c r="P45" s="24">
        <v>2</v>
      </c>
      <c r="Q45" s="24">
        <v>1</v>
      </c>
      <c r="R45" s="24"/>
      <c r="S45" s="24"/>
      <c r="T45" s="24"/>
      <c r="U45" s="24"/>
      <c r="V45" s="24"/>
      <c r="W45" s="24"/>
      <c r="X45" s="24"/>
      <c r="Y45" s="24"/>
      <c r="Z45" s="24"/>
      <c r="AA45" s="24">
        <f t="shared" si="2"/>
        <v>0</v>
      </c>
      <c r="AB45" s="24">
        <f t="shared" si="2"/>
        <v>0</v>
      </c>
      <c r="AC45" s="24">
        <f t="shared" si="2"/>
        <v>0</v>
      </c>
      <c r="AD45" s="24">
        <f t="shared" si="2"/>
        <v>0</v>
      </c>
      <c r="AE45" s="24">
        <f t="shared" si="2"/>
        <v>0</v>
      </c>
      <c r="AF45" s="24">
        <f t="shared" si="2"/>
        <v>0</v>
      </c>
      <c r="AG45" s="24">
        <f t="shared" si="2"/>
        <v>0</v>
      </c>
      <c r="AH45" s="24"/>
    </row>
    <row r="46" spans="1:34" s="26" customFormat="1" ht="12.75" customHeight="1" x14ac:dyDescent="0.2">
      <c r="A46" s="48">
        <v>42751</v>
      </c>
      <c r="B46" s="24" t="s">
        <v>62</v>
      </c>
      <c r="C46" s="24" t="s">
        <v>61</v>
      </c>
      <c r="D46" s="24" t="s">
        <v>28</v>
      </c>
      <c r="E46" s="24">
        <v>99972</v>
      </c>
      <c r="F46" s="24"/>
      <c r="G46" s="24"/>
      <c r="H46" s="24"/>
      <c r="I46" s="24">
        <v>3</v>
      </c>
      <c r="J46" s="24">
        <v>1</v>
      </c>
      <c r="K46" s="24"/>
      <c r="L46" s="24"/>
      <c r="M46" s="24"/>
      <c r="N46" s="24"/>
      <c r="O46" s="24"/>
      <c r="P46" s="24">
        <v>3</v>
      </c>
      <c r="Q46" s="24">
        <v>1</v>
      </c>
      <c r="R46" s="24"/>
      <c r="S46" s="24"/>
      <c r="T46" s="24"/>
      <c r="U46" s="24"/>
      <c r="V46" s="24"/>
      <c r="W46" s="24"/>
      <c r="X46" s="24"/>
      <c r="Y46" s="24"/>
      <c r="Z46" s="24"/>
      <c r="AA46" s="24">
        <f t="shared" si="2"/>
        <v>0</v>
      </c>
      <c r="AB46" s="24">
        <f t="shared" si="2"/>
        <v>0</v>
      </c>
      <c r="AC46" s="24">
        <f t="shared" si="2"/>
        <v>0</v>
      </c>
      <c r="AD46" s="24">
        <f t="shared" si="2"/>
        <v>0</v>
      </c>
      <c r="AE46" s="24">
        <f t="shared" si="2"/>
        <v>0</v>
      </c>
      <c r="AF46" s="24">
        <f t="shared" si="2"/>
        <v>0</v>
      </c>
      <c r="AG46" s="24">
        <f t="shared" si="2"/>
        <v>0</v>
      </c>
      <c r="AH46" s="24"/>
    </row>
    <row r="47" spans="1:34" s="26" customFormat="1" x14ac:dyDescent="0.2">
      <c r="A47" s="48">
        <v>42751</v>
      </c>
      <c r="B47" s="24" t="s">
        <v>48</v>
      </c>
      <c r="C47" s="24" t="s">
        <v>50</v>
      </c>
      <c r="D47" s="24" t="s">
        <v>28</v>
      </c>
      <c r="E47" s="24">
        <v>97604</v>
      </c>
      <c r="F47" s="24"/>
      <c r="G47" s="24"/>
      <c r="H47" s="24"/>
      <c r="I47" s="24"/>
      <c r="J47" s="24"/>
      <c r="K47" s="24"/>
      <c r="L47" s="24">
        <v>6</v>
      </c>
      <c r="M47" s="24"/>
      <c r="N47" s="24"/>
      <c r="O47" s="24"/>
      <c r="P47" s="24"/>
      <c r="Q47" s="24"/>
      <c r="R47" s="24"/>
      <c r="S47" s="24">
        <v>6</v>
      </c>
      <c r="T47" s="24"/>
      <c r="U47" s="24"/>
      <c r="V47" s="24"/>
      <c r="W47" s="24"/>
      <c r="X47" s="24"/>
      <c r="Y47" s="24"/>
      <c r="Z47" s="24"/>
      <c r="AA47" s="24">
        <f t="shared" si="2"/>
        <v>0</v>
      </c>
      <c r="AB47" s="24">
        <f t="shared" si="2"/>
        <v>0</v>
      </c>
      <c r="AC47" s="24">
        <f t="shared" si="2"/>
        <v>0</v>
      </c>
      <c r="AD47" s="24">
        <f t="shared" si="2"/>
        <v>0</v>
      </c>
      <c r="AE47" s="24">
        <f t="shared" si="2"/>
        <v>0</v>
      </c>
      <c r="AF47" s="24">
        <f t="shared" si="2"/>
        <v>0</v>
      </c>
      <c r="AG47" s="24">
        <f t="shared" si="2"/>
        <v>0</v>
      </c>
      <c r="AH47" s="24"/>
    </row>
    <row r="48" spans="1:34" s="26" customFormat="1" x14ac:dyDescent="0.2">
      <c r="A48" s="48">
        <v>42751</v>
      </c>
      <c r="B48" s="24" t="s">
        <v>63</v>
      </c>
      <c r="C48" s="24" t="s">
        <v>64</v>
      </c>
      <c r="D48" s="24" t="s">
        <v>28</v>
      </c>
      <c r="E48" s="24">
        <v>99984</v>
      </c>
      <c r="F48" s="24"/>
      <c r="G48" s="24"/>
      <c r="H48" s="24"/>
      <c r="I48" s="24">
        <v>6</v>
      </c>
      <c r="J48" s="24">
        <v>4</v>
      </c>
      <c r="K48" s="24"/>
      <c r="L48" s="24"/>
      <c r="M48" s="24"/>
      <c r="N48" s="24"/>
      <c r="O48" s="24"/>
      <c r="P48" s="24">
        <v>6</v>
      </c>
      <c r="Q48" s="24">
        <v>4</v>
      </c>
      <c r="R48" s="24"/>
      <c r="S48" s="24"/>
      <c r="T48" s="24"/>
      <c r="U48" s="24"/>
      <c r="V48" s="24"/>
      <c r="W48" s="24"/>
      <c r="X48" s="24"/>
      <c r="Y48" s="24"/>
      <c r="Z48" s="24"/>
      <c r="AA48" s="24">
        <f t="shared" si="2"/>
        <v>0</v>
      </c>
      <c r="AB48" s="24">
        <f t="shared" si="2"/>
        <v>0</v>
      </c>
      <c r="AC48" s="24">
        <f t="shared" si="2"/>
        <v>0</v>
      </c>
      <c r="AD48" s="24">
        <f t="shared" si="2"/>
        <v>0</v>
      </c>
      <c r="AE48" s="24">
        <f t="shared" si="2"/>
        <v>0</v>
      </c>
      <c r="AF48" s="24">
        <f t="shared" si="2"/>
        <v>0</v>
      </c>
      <c r="AG48" s="24">
        <f t="shared" si="2"/>
        <v>0</v>
      </c>
      <c r="AH48" s="24"/>
    </row>
    <row r="49" spans="1:34" s="26" customFormat="1" x14ac:dyDescent="0.2">
      <c r="A49" s="48">
        <v>42752</v>
      </c>
      <c r="B49" s="24" t="s">
        <v>65</v>
      </c>
      <c r="C49" s="24" t="s">
        <v>46</v>
      </c>
      <c r="D49" s="24" t="s">
        <v>28</v>
      </c>
      <c r="E49" s="24">
        <v>99988</v>
      </c>
      <c r="F49" s="24"/>
      <c r="G49" s="24"/>
      <c r="H49" s="24"/>
      <c r="I49" s="24">
        <v>3</v>
      </c>
      <c r="J49" s="24">
        <v>2</v>
      </c>
      <c r="K49" s="24"/>
      <c r="L49" s="24"/>
      <c r="M49" s="24"/>
      <c r="N49" s="24"/>
      <c r="O49" s="24"/>
      <c r="P49" s="24">
        <v>2</v>
      </c>
      <c r="Q49" s="24">
        <v>1</v>
      </c>
      <c r="R49" s="24"/>
      <c r="S49" s="24"/>
      <c r="T49" s="24"/>
      <c r="U49" s="24"/>
      <c r="V49" s="24"/>
      <c r="W49" s="24">
        <v>1</v>
      </c>
      <c r="X49" s="24">
        <v>1</v>
      </c>
      <c r="Y49" s="24"/>
      <c r="Z49" s="24"/>
      <c r="AA49" s="24">
        <f t="shared" si="2"/>
        <v>0</v>
      </c>
      <c r="AB49" s="24">
        <f t="shared" si="2"/>
        <v>0</v>
      </c>
      <c r="AC49" s="24">
        <f t="shared" si="2"/>
        <v>0</v>
      </c>
      <c r="AD49" s="24">
        <f t="shared" si="2"/>
        <v>0</v>
      </c>
      <c r="AE49" s="24">
        <f t="shared" si="2"/>
        <v>0</v>
      </c>
      <c r="AF49" s="24">
        <f t="shared" si="2"/>
        <v>0</v>
      </c>
      <c r="AG49" s="24">
        <f t="shared" si="2"/>
        <v>0</v>
      </c>
      <c r="AH49" s="24"/>
    </row>
    <row r="50" spans="1:34" s="26" customFormat="1" x14ac:dyDescent="0.2">
      <c r="A50" s="48">
        <v>42752</v>
      </c>
      <c r="B50" s="24" t="s">
        <v>63</v>
      </c>
      <c r="C50" s="24" t="s">
        <v>64</v>
      </c>
      <c r="D50" s="24" t="s">
        <v>28</v>
      </c>
      <c r="E50" s="24">
        <v>99984</v>
      </c>
      <c r="F50" s="24"/>
      <c r="G50" s="24"/>
      <c r="H50" s="24"/>
      <c r="I50" s="24">
        <v>14</v>
      </c>
      <c r="J50" s="24">
        <v>10</v>
      </c>
      <c r="K50" s="24"/>
      <c r="L50" s="24"/>
      <c r="M50" s="24"/>
      <c r="N50" s="24"/>
      <c r="O50" s="24"/>
      <c r="P50" s="24">
        <v>14</v>
      </c>
      <c r="Q50" s="24">
        <v>6</v>
      </c>
      <c r="R50" s="24"/>
      <c r="S50" s="24"/>
      <c r="T50" s="24"/>
      <c r="U50" s="24"/>
      <c r="V50" s="24"/>
      <c r="W50" s="24"/>
      <c r="X50" s="24">
        <v>4</v>
      </c>
      <c r="Y50" s="24"/>
      <c r="Z50" s="24"/>
      <c r="AA50" s="24">
        <f t="shared" si="2"/>
        <v>0</v>
      </c>
      <c r="AB50" s="24">
        <f t="shared" si="2"/>
        <v>0</v>
      </c>
      <c r="AC50" s="24">
        <f t="shared" si="2"/>
        <v>0</v>
      </c>
      <c r="AD50" s="24">
        <f t="shared" si="2"/>
        <v>0</v>
      </c>
      <c r="AE50" s="24">
        <f t="shared" si="2"/>
        <v>0</v>
      </c>
      <c r="AF50" s="24">
        <f t="shared" si="2"/>
        <v>0</v>
      </c>
      <c r="AG50" s="24">
        <f t="shared" si="2"/>
        <v>0</v>
      </c>
      <c r="AH50" s="24"/>
    </row>
    <row r="51" spans="1:34" s="26" customFormat="1" x14ac:dyDescent="0.2">
      <c r="A51" s="48">
        <v>42752</v>
      </c>
      <c r="B51" s="24" t="s">
        <v>29</v>
      </c>
      <c r="C51" s="24" t="s">
        <v>30</v>
      </c>
      <c r="D51" s="24" t="s">
        <v>31</v>
      </c>
      <c r="E51" s="24" t="s">
        <v>106</v>
      </c>
      <c r="F51" s="24">
        <v>12</v>
      </c>
      <c r="G51" s="24"/>
      <c r="H51" s="24"/>
      <c r="I51" s="24"/>
      <c r="J51" s="24"/>
      <c r="K51" s="24"/>
      <c r="L51" s="24"/>
      <c r="M51" s="24">
        <v>12</v>
      </c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>
        <f t="shared" si="2"/>
        <v>0</v>
      </c>
      <c r="AB51" s="24">
        <f t="shared" si="2"/>
        <v>0</v>
      </c>
      <c r="AC51" s="24">
        <f t="shared" si="2"/>
        <v>0</v>
      </c>
      <c r="AD51" s="24">
        <f t="shared" si="2"/>
        <v>0</v>
      </c>
      <c r="AE51" s="24">
        <f t="shared" si="2"/>
        <v>0</v>
      </c>
      <c r="AF51" s="24">
        <f t="shared" si="2"/>
        <v>0</v>
      </c>
      <c r="AG51" s="24">
        <f t="shared" si="2"/>
        <v>0</v>
      </c>
      <c r="AH51" s="24"/>
    </row>
    <row r="52" spans="1:34" s="26" customFormat="1" x14ac:dyDescent="0.2">
      <c r="A52" s="48">
        <v>42753</v>
      </c>
      <c r="B52" s="24" t="s">
        <v>38</v>
      </c>
      <c r="C52" s="24" t="s">
        <v>66</v>
      </c>
      <c r="D52" s="24" t="s">
        <v>31</v>
      </c>
      <c r="E52" s="24">
        <v>99999</v>
      </c>
      <c r="F52" s="24">
        <v>3</v>
      </c>
      <c r="G52" s="24">
        <v>2</v>
      </c>
      <c r="H52" s="24">
        <v>4</v>
      </c>
      <c r="I52" s="24"/>
      <c r="J52" s="24"/>
      <c r="K52" s="24"/>
      <c r="L52" s="24"/>
      <c r="M52" s="24">
        <v>3</v>
      </c>
      <c r="N52" s="24">
        <v>2</v>
      </c>
      <c r="O52" s="24">
        <v>4</v>
      </c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>
        <f t="shared" si="2"/>
        <v>0</v>
      </c>
      <c r="AB52" s="24">
        <f t="shared" si="2"/>
        <v>0</v>
      </c>
      <c r="AC52" s="24">
        <f t="shared" si="2"/>
        <v>0</v>
      </c>
      <c r="AD52" s="24">
        <f t="shared" si="2"/>
        <v>0</v>
      </c>
      <c r="AE52" s="24">
        <f t="shared" si="2"/>
        <v>0</v>
      </c>
      <c r="AF52" s="24">
        <f t="shared" si="2"/>
        <v>0</v>
      </c>
      <c r="AG52" s="24">
        <f t="shared" si="2"/>
        <v>0</v>
      </c>
      <c r="AH52" s="24"/>
    </row>
    <row r="53" spans="1:34" s="26" customFormat="1" x14ac:dyDescent="0.2">
      <c r="A53" s="48">
        <v>42753</v>
      </c>
      <c r="B53" s="24" t="s">
        <v>44</v>
      </c>
      <c r="C53" s="24" t="s">
        <v>67</v>
      </c>
      <c r="D53" s="24" t="s">
        <v>28</v>
      </c>
      <c r="E53" s="24">
        <v>100000</v>
      </c>
      <c r="F53" s="24"/>
      <c r="G53" s="24"/>
      <c r="H53" s="24"/>
      <c r="I53" s="24">
        <v>4</v>
      </c>
      <c r="J53" s="24">
        <v>2</v>
      </c>
      <c r="K53" s="24"/>
      <c r="L53" s="24"/>
      <c r="M53" s="24"/>
      <c r="N53" s="24"/>
      <c r="O53" s="24"/>
      <c r="P53" s="24">
        <v>4</v>
      </c>
      <c r="Q53" s="24">
        <v>2</v>
      </c>
      <c r="R53" s="24"/>
      <c r="S53" s="24"/>
      <c r="T53" s="24"/>
      <c r="U53" s="24"/>
      <c r="V53" s="24"/>
      <c r="W53" s="24"/>
      <c r="X53" s="24"/>
      <c r="Y53" s="24"/>
      <c r="Z53" s="24"/>
      <c r="AA53" s="24">
        <f t="shared" si="2"/>
        <v>0</v>
      </c>
      <c r="AB53" s="24">
        <f t="shared" si="2"/>
        <v>0</v>
      </c>
      <c r="AC53" s="24">
        <f t="shared" si="2"/>
        <v>0</v>
      </c>
      <c r="AD53" s="24">
        <f t="shared" si="2"/>
        <v>0</v>
      </c>
      <c r="AE53" s="24">
        <f t="shared" si="2"/>
        <v>0</v>
      </c>
      <c r="AF53" s="24">
        <f t="shared" si="2"/>
        <v>0</v>
      </c>
      <c r="AG53" s="24">
        <f t="shared" si="2"/>
        <v>0</v>
      </c>
      <c r="AH53" s="24"/>
    </row>
    <row r="54" spans="1:34" s="26" customFormat="1" x14ac:dyDescent="0.2">
      <c r="A54" s="48">
        <v>42753</v>
      </c>
      <c r="B54" s="24" t="s">
        <v>68</v>
      </c>
      <c r="C54" s="24" t="s">
        <v>69</v>
      </c>
      <c r="D54" s="24" t="s">
        <v>28</v>
      </c>
      <c r="E54" s="24">
        <v>99866</v>
      </c>
      <c r="F54" s="24"/>
      <c r="G54" s="24"/>
      <c r="H54" s="24"/>
      <c r="I54" s="24">
        <v>1</v>
      </c>
      <c r="J54" s="24">
        <v>1</v>
      </c>
      <c r="K54" s="24"/>
      <c r="L54" s="24"/>
      <c r="M54" s="24"/>
      <c r="N54" s="24"/>
      <c r="O54" s="24"/>
      <c r="P54" s="24">
        <v>1</v>
      </c>
      <c r="Q54" s="24">
        <v>1</v>
      </c>
      <c r="R54" s="24"/>
      <c r="S54" s="24"/>
      <c r="T54" s="24"/>
      <c r="U54" s="24"/>
      <c r="V54" s="24"/>
      <c r="W54" s="24"/>
      <c r="X54" s="24"/>
      <c r="Y54" s="24"/>
      <c r="Z54" s="24"/>
      <c r="AA54" s="24">
        <f t="shared" si="2"/>
        <v>0</v>
      </c>
      <c r="AB54" s="24">
        <f t="shared" si="2"/>
        <v>0</v>
      </c>
      <c r="AC54" s="24">
        <f t="shared" si="2"/>
        <v>0</v>
      </c>
      <c r="AD54" s="24">
        <f t="shared" si="2"/>
        <v>0</v>
      </c>
      <c r="AE54" s="24">
        <f t="shared" si="2"/>
        <v>0</v>
      </c>
      <c r="AF54" s="24">
        <f t="shared" si="2"/>
        <v>0</v>
      </c>
      <c r="AG54" s="24">
        <f t="shared" si="2"/>
        <v>0</v>
      </c>
      <c r="AH54" s="24"/>
    </row>
    <row r="55" spans="1:34" s="26" customFormat="1" x14ac:dyDescent="0.2">
      <c r="A55" s="48">
        <v>42753</v>
      </c>
      <c r="B55" s="24" t="s">
        <v>54</v>
      </c>
      <c r="C55" s="24" t="s">
        <v>64</v>
      </c>
      <c r="D55" s="24" t="s">
        <v>28</v>
      </c>
      <c r="E55" s="24">
        <v>99984</v>
      </c>
      <c r="F55" s="24"/>
      <c r="G55" s="24"/>
      <c r="H55" s="24"/>
      <c r="I55" s="24">
        <v>4</v>
      </c>
      <c r="J55" s="24"/>
      <c r="K55" s="24"/>
      <c r="L55" s="24"/>
      <c r="M55" s="24"/>
      <c r="N55" s="24"/>
      <c r="O55" s="24"/>
      <c r="P55" s="24">
        <v>4</v>
      </c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>
        <f t="shared" si="2"/>
        <v>0</v>
      </c>
      <c r="AB55" s="24">
        <f t="shared" si="2"/>
        <v>0</v>
      </c>
      <c r="AC55" s="24">
        <f t="shared" si="2"/>
        <v>0</v>
      </c>
      <c r="AD55" s="24">
        <f t="shared" si="2"/>
        <v>0</v>
      </c>
      <c r="AE55" s="24">
        <f t="shared" si="2"/>
        <v>0</v>
      </c>
      <c r="AF55" s="24">
        <f t="shared" si="2"/>
        <v>0</v>
      </c>
      <c r="AG55" s="24">
        <f t="shared" si="2"/>
        <v>0</v>
      </c>
      <c r="AH55" s="24"/>
    </row>
    <row r="56" spans="1:34" s="26" customFormat="1" x14ac:dyDescent="0.2">
      <c r="A56" s="48">
        <v>42755</v>
      </c>
      <c r="B56" s="24" t="s">
        <v>38</v>
      </c>
      <c r="C56" s="24" t="s">
        <v>66</v>
      </c>
      <c r="D56" s="24" t="s">
        <v>31</v>
      </c>
      <c r="E56" s="24">
        <v>100019</v>
      </c>
      <c r="F56" s="24">
        <v>3</v>
      </c>
      <c r="G56" s="24">
        <v>2</v>
      </c>
      <c r="H56" s="24">
        <v>4</v>
      </c>
      <c r="I56" s="24"/>
      <c r="J56" s="24"/>
      <c r="K56" s="24"/>
      <c r="L56" s="24"/>
      <c r="M56" s="24">
        <v>3</v>
      </c>
      <c r="N56" s="24">
        <v>2</v>
      </c>
      <c r="O56" s="24">
        <v>4</v>
      </c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>
        <f t="shared" si="2"/>
        <v>0</v>
      </c>
      <c r="AB56" s="24">
        <f t="shared" si="2"/>
        <v>0</v>
      </c>
      <c r="AC56" s="24">
        <f t="shared" si="2"/>
        <v>0</v>
      </c>
      <c r="AD56" s="24">
        <f t="shared" si="2"/>
        <v>0</v>
      </c>
      <c r="AE56" s="24">
        <f t="shared" si="2"/>
        <v>0</v>
      </c>
      <c r="AF56" s="24">
        <f t="shared" si="2"/>
        <v>0</v>
      </c>
      <c r="AG56" s="24">
        <f t="shared" si="2"/>
        <v>0</v>
      </c>
      <c r="AH56" s="24"/>
    </row>
    <row r="57" spans="1:34" s="26" customFormat="1" x14ac:dyDescent="0.2">
      <c r="A57" s="48">
        <v>42755</v>
      </c>
      <c r="B57" s="24" t="s">
        <v>59</v>
      </c>
      <c r="C57" s="24" t="s">
        <v>52</v>
      </c>
      <c r="D57" s="24" t="s">
        <v>31</v>
      </c>
      <c r="E57" s="24">
        <v>100020</v>
      </c>
      <c r="F57" s="24">
        <v>1</v>
      </c>
      <c r="G57" s="24">
        <v>1</v>
      </c>
      <c r="H57" s="24">
        <v>1</v>
      </c>
      <c r="I57" s="24"/>
      <c r="J57" s="24"/>
      <c r="K57" s="24"/>
      <c r="L57" s="24"/>
      <c r="M57" s="24">
        <v>1</v>
      </c>
      <c r="N57" s="24">
        <v>1</v>
      </c>
      <c r="O57" s="24">
        <v>1</v>
      </c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>
        <f t="shared" si="2"/>
        <v>0</v>
      </c>
      <c r="AB57" s="24">
        <f t="shared" si="2"/>
        <v>0</v>
      </c>
      <c r="AC57" s="24">
        <f t="shared" si="2"/>
        <v>0</v>
      </c>
      <c r="AD57" s="24">
        <f t="shared" si="2"/>
        <v>0</v>
      </c>
      <c r="AE57" s="24">
        <f t="shared" si="2"/>
        <v>0</v>
      </c>
      <c r="AF57" s="24">
        <f t="shared" si="2"/>
        <v>0</v>
      </c>
      <c r="AG57" s="24">
        <f t="shared" si="2"/>
        <v>0</v>
      </c>
      <c r="AH57" s="24"/>
    </row>
    <row r="58" spans="1:34" s="26" customFormat="1" x14ac:dyDescent="0.2">
      <c r="A58" s="48">
        <v>42756</v>
      </c>
      <c r="B58" s="24" t="s">
        <v>70</v>
      </c>
      <c r="C58" s="24" t="s">
        <v>71</v>
      </c>
      <c r="D58" s="24" t="s">
        <v>28</v>
      </c>
      <c r="E58" s="24">
        <v>100017</v>
      </c>
      <c r="F58" s="24"/>
      <c r="G58" s="24"/>
      <c r="H58" s="24"/>
      <c r="I58" s="24">
        <v>1</v>
      </c>
      <c r="J58" s="24">
        <v>1</v>
      </c>
      <c r="K58" s="24"/>
      <c r="L58" s="24"/>
      <c r="M58" s="24"/>
      <c r="N58" s="24"/>
      <c r="O58" s="24"/>
      <c r="P58" s="24">
        <v>1</v>
      </c>
      <c r="Q58" s="24">
        <v>1</v>
      </c>
      <c r="R58" s="24"/>
      <c r="S58" s="24"/>
      <c r="T58" s="24"/>
      <c r="U58" s="24"/>
      <c r="V58" s="24"/>
      <c r="W58" s="24"/>
      <c r="X58" s="24"/>
      <c r="Y58" s="24"/>
      <c r="Z58" s="24"/>
      <c r="AA58" s="24">
        <f t="shared" si="2"/>
        <v>0</v>
      </c>
      <c r="AB58" s="24">
        <f t="shared" si="2"/>
        <v>0</v>
      </c>
      <c r="AC58" s="24">
        <f t="shared" si="2"/>
        <v>0</v>
      </c>
      <c r="AD58" s="24">
        <f t="shared" si="2"/>
        <v>0</v>
      </c>
      <c r="AE58" s="24">
        <f t="shared" si="2"/>
        <v>0</v>
      </c>
      <c r="AF58" s="24">
        <f t="shared" si="2"/>
        <v>0</v>
      </c>
      <c r="AG58" s="24">
        <f t="shared" si="2"/>
        <v>0</v>
      </c>
      <c r="AH58" s="24"/>
    </row>
    <row r="59" spans="1:34" s="26" customFormat="1" x14ac:dyDescent="0.2">
      <c r="A59" s="48">
        <v>42756</v>
      </c>
      <c r="B59" s="24" t="s">
        <v>34</v>
      </c>
      <c r="C59" s="24" t="s">
        <v>50</v>
      </c>
      <c r="D59" s="24" t="s">
        <v>28</v>
      </c>
      <c r="E59" s="24">
        <v>100030</v>
      </c>
      <c r="F59" s="24"/>
      <c r="G59" s="24"/>
      <c r="H59" s="24"/>
      <c r="I59" s="24">
        <v>2</v>
      </c>
      <c r="J59" s="24">
        <v>1</v>
      </c>
      <c r="K59" s="24"/>
      <c r="L59" s="24"/>
      <c r="M59" s="24"/>
      <c r="N59" s="24"/>
      <c r="O59" s="24"/>
      <c r="P59" s="24">
        <v>2</v>
      </c>
      <c r="Q59" s="24">
        <v>1</v>
      </c>
      <c r="R59" s="24"/>
      <c r="S59" s="24"/>
      <c r="T59" s="24"/>
      <c r="U59" s="24"/>
      <c r="V59" s="24"/>
      <c r="W59" s="24"/>
      <c r="X59" s="24"/>
      <c r="Y59" s="24"/>
      <c r="Z59" s="24"/>
      <c r="AA59" s="24">
        <f t="shared" si="2"/>
        <v>0</v>
      </c>
      <c r="AB59" s="24">
        <f t="shared" si="2"/>
        <v>0</v>
      </c>
      <c r="AC59" s="24">
        <f t="shared" si="2"/>
        <v>0</v>
      </c>
      <c r="AD59" s="24">
        <f t="shared" si="2"/>
        <v>0</v>
      </c>
      <c r="AE59" s="24">
        <f t="shared" si="2"/>
        <v>0</v>
      </c>
      <c r="AF59" s="24">
        <f t="shared" si="2"/>
        <v>0</v>
      </c>
      <c r="AG59" s="24">
        <f t="shared" si="2"/>
        <v>0</v>
      </c>
      <c r="AH59" s="24"/>
    </row>
    <row r="60" spans="1:34" s="26" customFormat="1" x14ac:dyDescent="0.2">
      <c r="A60" s="48">
        <v>42758</v>
      </c>
      <c r="B60" s="24" t="s">
        <v>60</v>
      </c>
      <c r="C60" s="24" t="s">
        <v>41</v>
      </c>
      <c r="D60" s="24" t="s">
        <v>28</v>
      </c>
      <c r="E60" s="24">
        <v>100035</v>
      </c>
      <c r="F60" s="24"/>
      <c r="G60" s="24"/>
      <c r="H60" s="24"/>
      <c r="I60" s="24">
        <v>4</v>
      </c>
      <c r="J60" s="24">
        <v>4</v>
      </c>
      <c r="K60" s="24"/>
      <c r="L60" s="24"/>
      <c r="M60" s="24"/>
      <c r="N60" s="24"/>
      <c r="O60" s="24"/>
      <c r="P60" s="24">
        <v>4</v>
      </c>
      <c r="Q60" s="24">
        <v>4</v>
      </c>
      <c r="R60" s="24"/>
      <c r="S60" s="24"/>
      <c r="T60" s="24"/>
      <c r="U60" s="24"/>
      <c r="V60" s="24"/>
      <c r="W60" s="24"/>
      <c r="X60" s="24"/>
      <c r="Y60" s="24"/>
      <c r="Z60" s="24"/>
      <c r="AA60" s="24">
        <f t="shared" si="2"/>
        <v>0</v>
      </c>
      <c r="AB60" s="24">
        <f t="shared" si="2"/>
        <v>0</v>
      </c>
      <c r="AC60" s="24">
        <f t="shared" si="2"/>
        <v>0</v>
      </c>
      <c r="AD60" s="24">
        <f t="shared" si="2"/>
        <v>0</v>
      </c>
      <c r="AE60" s="24">
        <f t="shared" si="2"/>
        <v>0</v>
      </c>
      <c r="AF60" s="24">
        <f t="shared" si="2"/>
        <v>0</v>
      </c>
      <c r="AG60" s="24">
        <f t="shared" si="2"/>
        <v>0</v>
      </c>
      <c r="AH60" s="24"/>
    </row>
    <row r="61" spans="1:34" s="26" customFormat="1" x14ac:dyDescent="0.2">
      <c r="A61" s="48">
        <v>42758</v>
      </c>
      <c r="B61" s="24" t="s">
        <v>72</v>
      </c>
      <c r="C61" s="24" t="s">
        <v>73</v>
      </c>
      <c r="D61" s="24" t="s">
        <v>28</v>
      </c>
      <c r="E61" s="24">
        <v>100032</v>
      </c>
      <c r="F61" s="24"/>
      <c r="G61" s="24"/>
      <c r="H61" s="24"/>
      <c r="I61" s="24">
        <v>3</v>
      </c>
      <c r="J61" s="24">
        <v>2</v>
      </c>
      <c r="K61" s="24"/>
      <c r="L61" s="24"/>
      <c r="M61" s="24"/>
      <c r="N61" s="24"/>
      <c r="O61" s="24"/>
      <c r="P61" s="24">
        <v>1</v>
      </c>
      <c r="Q61" s="24">
        <v>1</v>
      </c>
      <c r="R61" s="24"/>
      <c r="S61" s="24"/>
      <c r="T61" s="24"/>
      <c r="U61" s="24"/>
      <c r="V61" s="24"/>
      <c r="W61" s="24">
        <v>2</v>
      </c>
      <c r="X61" s="24">
        <v>1</v>
      </c>
      <c r="Y61" s="24"/>
      <c r="Z61" s="24"/>
      <c r="AA61" s="24">
        <f t="shared" si="2"/>
        <v>0</v>
      </c>
      <c r="AB61" s="24">
        <f t="shared" si="2"/>
        <v>0</v>
      </c>
      <c r="AC61" s="24">
        <f t="shared" si="2"/>
        <v>0</v>
      </c>
      <c r="AD61" s="24">
        <f t="shared" si="2"/>
        <v>0</v>
      </c>
      <c r="AE61" s="24">
        <f t="shared" si="2"/>
        <v>0</v>
      </c>
      <c r="AF61" s="24">
        <f t="shared" si="2"/>
        <v>0</v>
      </c>
      <c r="AG61" s="24">
        <f t="shared" si="2"/>
        <v>0</v>
      </c>
      <c r="AH61" s="24"/>
    </row>
    <row r="62" spans="1:34" s="26" customFormat="1" x14ac:dyDescent="0.2">
      <c r="A62" s="48">
        <v>42758</v>
      </c>
      <c r="B62" s="24" t="s">
        <v>29</v>
      </c>
      <c r="C62" s="24" t="s">
        <v>30</v>
      </c>
      <c r="D62" s="24" t="s">
        <v>31</v>
      </c>
      <c r="E62" s="24" t="s">
        <v>106</v>
      </c>
      <c r="F62" s="24">
        <v>12</v>
      </c>
      <c r="G62" s="24"/>
      <c r="H62" s="24"/>
      <c r="I62" s="24"/>
      <c r="J62" s="24"/>
      <c r="K62" s="24"/>
      <c r="L62" s="24"/>
      <c r="M62" s="24">
        <v>12</v>
      </c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>
        <f t="shared" si="2"/>
        <v>0</v>
      </c>
      <c r="AB62" s="24">
        <f t="shared" si="2"/>
        <v>0</v>
      </c>
      <c r="AC62" s="24">
        <f t="shared" si="2"/>
        <v>0</v>
      </c>
      <c r="AD62" s="24">
        <f t="shared" si="2"/>
        <v>0</v>
      </c>
      <c r="AE62" s="24">
        <f t="shared" si="2"/>
        <v>0</v>
      </c>
      <c r="AF62" s="24">
        <f t="shared" si="2"/>
        <v>0</v>
      </c>
      <c r="AG62" s="24">
        <f t="shared" si="2"/>
        <v>0</v>
      </c>
      <c r="AH62" s="24"/>
    </row>
    <row r="63" spans="1:34" s="26" customFormat="1" x14ac:dyDescent="0.2">
      <c r="A63" s="48">
        <v>42759</v>
      </c>
      <c r="B63" s="24" t="s">
        <v>63</v>
      </c>
      <c r="C63" s="24" t="s">
        <v>64</v>
      </c>
      <c r="D63" s="24" t="s">
        <v>28</v>
      </c>
      <c r="E63" s="24">
        <v>100034</v>
      </c>
      <c r="F63" s="24"/>
      <c r="G63" s="24"/>
      <c r="H63" s="24"/>
      <c r="I63" s="24">
        <v>12</v>
      </c>
      <c r="J63" s="24">
        <v>8</v>
      </c>
      <c r="K63" s="24"/>
      <c r="L63" s="24"/>
      <c r="M63" s="24"/>
      <c r="N63" s="24"/>
      <c r="O63" s="24"/>
      <c r="P63" s="24">
        <v>12</v>
      </c>
      <c r="Q63" s="24">
        <v>8</v>
      </c>
      <c r="R63" s="24"/>
      <c r="S63" s="24"/>
      <c r="T63" s="24"/>
      <c r="U63" s="24"/>
      <c r="V63" s="24"/>
      <c r="W63" s="24"/>
      <c r="X63" s="24"/>
      <c r="Y63" s="24"/>
      <c r="Z63" s="24"/>
      <c r="AA63" s="24">
        <f t="shared" si="2"/>
        <v>0</v>
      </c>
      <c r="AB63" s="24">
        <f t="shared" si="2"/>
        <v>0</v>
      </c>
      <c r="AC63" s="24">
        <f t="shared" si="2"/>
        <v>0</v>
      </c>
      <c r="AD63" s="24">
        <f t="shared" si="2"/>
        <v>0</v>
      </c>
      <c r="AE63" s="24">
        <f t="shared" si="2"/>
        <v>0</v>
      </c>
      <c r="AF63" s="24">
        <f t="shared" si="2"/>
        <v>0</v>
      </c>
      <c r="AG63" s="24">
        <f t="shared" si="2"/>
        <v>0</v>
      </c>
      <c r="AH63" s="24"/>
    </row>
    <row r="64" spans="1:34" s="26" customFormat="1" x14ac:dyDescent="0.2">
      <c r="A64" s="48">
        <v>42759</v>
      </c>
      <c r="B64" s="24" t="s">
        <v>70</v>
      </c>
      <c r="C64" s="24" t="s">
        <v>61</v>
      </c>
      <c r="D64" s="24" t="s">
        <v>28</v>
      </c>
      <c r="E64" s="24">
        <v>99868</v>
      </c>
      <c r="F64" s="24"/>
      <c r="G64" s="24"/>
      <c r="H64" s="24"/>
      <c r="I64" s="24">
        <v>3</v>
      </c>
      <c r="J64" s="24">
        <v>2</v>
      </c>
      <c r="K64" s="24"/>
      <c r="L64" s="24"/>
      <c r="M64" s="24"/>
      <c r="N64" s="24"/>
      <c r="O64" s="24"/>
      <c r="P64" s="24">
        <v>3</v>
      </c>
      <c r="Q64" s="24">
        <v>2</v>
      </c>
      <c r="R64" s="24"/>
      <c r="S64" s="24"/>
      <c r="T64" s="24"/>
      <c r="U64" s="24"/>
      <c r="V64" s="24"/>
      <c r="W64" s="24"/>
      <c r="X64" s="24"/>
      <c r="Y64" s="24"/>
      <c r="Z64" s="24"/>
      <c r="AA64" s="24">
        <f t="shared" si="2"/>
        <v>0</v>
      </c>
      <c r="AB64" s="24">
        <f t="shared" si="2"/>
        <v>0</v>
      </c>
      <c r="AC64" s="24">
        <f t="shared" si="2"/>
        <v>0</v>
      </c>
      <c r="AD64" s="24">
        <f t="shared" si="2"/>
        <v>0</v>
      </c>
      <c r="AE64" s="24">
        <f t="shared" si="2"/>
        <v>0</v>
      </c>
      <c r="AF64" s="24">
        <f t="shared" si="2"/>
        <v>0</v>
      </c>
      <c r="AG64" s="24">
        <f t="shared" si="2"/>
        <v>0</v>
      </c>
      <c r="AH64" s="24"/>
    </row>
    <row r="65" spans="1:34" s="26" customFormat="1" x14ac:dyDescent="0.2">
      <c r="A65" s="48">
        <v>42759</v>
      </c>
      <c r="B65" s="24" t="s">
        <v>59</v>
      </c>
      <c r="C65" s="24" t="s">
        <v>52</v>
      </c>
      <c r="D65" s="24" t="s">
        <v>28</v>
      </c>
      <c r="E65" s="24">
        <v>100036</v>
      </c>
      <c r="F65" s="24"/>
      <c r="G65" s="24"/>
      <c r="H65" s="24"/>
      <c r="I65" s="24">
        <v>2</v>
      </c>
      <c r="J65" s="24">
        <v>2</v>
      </c>
      <c r="K65" s="24"/>
      <c r="L65" s="24"/>
      <c r="M65" s="24"/>
      <c r="N65" s="24"/>
      <c r="O65" s="24"/>
      <c r="P65" s="24">
        <v>1</v>
      </c>
      <c r="Q65" s="24">
        <v>1</v>
      </c>
      <c r="R65" s="24"/>
      <c r="S65" s="24"/>
      <c r="T65" s="24"/>
      <c r="U65" s="24"/>
      <c r="V65" s="24"/>
      <c r="W65" s="24">
        <v>1</v>
      </c>
      <c r="X65" s="24">
        <v>1</v>
      </c>
      <c r="Y65" s="24"/>
      <c r="Z65" s="24"/>
      <c r="AA65" s="24">
        <f t="shared" si="2"/>
        <v>0</v>
      </c>
      <c r="AB65" s="24">
        <f t="shared" si="2"/>
        <v>0</v>
      </c>
      <c r="AC65" s="24">
        <f t="shared" si="2"/>
        <v>0</v>
      </c>
      <c r="AD65" s="24">
        <f t="shared" si="2"/>
        <v>0</v>
      </c>
      <c r="AE65" s="24">
        <f t="shared" si="2"/>
        <v>0</v>
      </c>
      <c r="AF65" s="24">
        <f t="shared" si="2"/>
        <v>0</v>
      </c>
      <c r="AG65" s="24">
        <f t="shared" si="2"/>
        <v>0</v>
      </c>
      <c r="AH65" s="24"/>
    </row>
    <row r="66" spans="1:34" s="26" customFormat="1" x14ac:dyDescent="0.2">
      <c r="A66" s="48">
        <v>42760</v>
      </c>
      <c r="B66" s="24" t="s">
        <v>55</v>
      </c>
      <c r="C66" s="24" t="s">
        <v>80</v>
      </c>
      <c r="D66" s="24" t="s">
        <v>81</v>
      </c>
      <c r="E66" s="24">
        <v>99877</v>
      </c>
      <c r="F66" s="24"/>
      <c r="G66" s="24"/>
      <c r="H66" s="24"/>
      <c r="I66" s="24"/>
      <c r="J66" s="24"/>
      <c r="K66" s="24"/>
      <c r="L66" s="24">
        <v>12</v>
      </c>
      <c r="M66" s="24"/>
      <c r="N66" s="24"/>
      <c r="O66" s="24"/>
      <c r="P66" s="24"/>
      <c r="Q66" s="24"/>
      <c r="R66" s="24"/>
      <c r="S66" s="24">
        <v>5</v>
      </c>
      <c r="T66" s="24"/>
      <c r="U66" s="24"/>
      <c r="V66" s="24"/>
      <c r="W66" s="24"/>
      <c r="X66" s="24"/>
      <c r="Y66" s="24"/>
      <c r="Z66" s="24">
        <v>7</v>
      </c>
      <c r="AA66" s="24">
        <f t="shared" si="2"/>
        <v>0</v>
      </c>
      <c r="AB66" s="24">
        <f t="shared" si="2"/>
        <v>0</v>
      </c>
      <c r="AC66" s="24">
        <f t="shared" si="2"/>
        <v>0</v>
      </c>
      <c r="AD66" s="24">
        <f t="shared" si="2"/>
        <v>0</v>
      </c>
      <c r="AE66" s="24">
        <f t="shared" si="2"/>
        <v>0</v>
      </c>
      <c r="AF66" s="24">
        <f t="shared" si="2"/>
        <v>0</v>
      </c>
      <c r="AG66" s="24">
        <f t="shared" si="2"/>
        <v>0</v>
      </c>
      <c r="AH66" s="24"/>
    </row>
    <row r="67" spans="1:34" s="26" customFormat="1" x14ac:dyDescent="0.2">
      <c r="A67" s="48">
        <v>42760</v>
      </c>
      <c r="B67" s="24" t="s">
        <v>45</v>
      </c>
      <c r="C67" s="24" t="s">
        <v>74</v>
      </c>
      <c r="D67" s="24" t="s">
        <v>28</v>
      </c>
      <c r="E67" s="24">
        <v>100048</v>
      </c>
      <c r="F67" s="24"/>
      <c r="G67" s="24"/>
      <c r="H67" s="24"/>
      <c r="I67" s="24">
        <v>1</v>
      </c>
      <c r="J67" s="24">
        <v>1</v>
      </c>
      <c r="K67" s="24"/>
      <c r="L67" s="24"/>
      <c r="M67" s="24"/>
      <c r="N67" s="24"/>
      <c r="O67" s="24"/>
      <c r="P67" s="24">
        <v>1</v>
      </c>
      <c r="Q67" s="24">
        <v>1</v>
      </c>
      <c r="R67" s="24"/>
      <c r="S67" s="24"/>
      <c r="T67" s="24"/>
      <c r="U67" s="24"/>
      <c r="V67" s="24"/>
      <c r="W67" s="24"/>
      <c r="X67" s="24"/>
      <c r="Y67" s="24"/>
      <c r="Z67" s="24"/>
      <c r="AA67" s="24">
        <f t="shared" si="2"/>
        <v>0</v>
      </c>
      <c r="AB67" s="24">
        <f t="shared" si="2"/>
        <v>0</v>
      </c>
      <c r="AC67" s="24">
        <f t="shared" si="2"/>
        <v>0</v>
      </c>
      <c r="AD67" s="24">
        <f t="shared" si="2"/>
        <v>0</v>
      </c>
      <c r="AE67" s="24">
        <f t="shared" si="2"/>
        <v>0</v>
      </c>
      <c r="AF67" s="24">
        <f t="shared" si="2"/>
        <v>0</v>
      </c>
      <c r="AG67" s="24">
        <f t="shared" si="2"/>
        <v>0</v>
      </c>
      <c r="AH67" s="24"/>
    </row>
    <row r="68" spans="1:34" s="26" customFormat="1" x14ac:dyDescent="0.2">
      <c r="A68" s="48">
        <v>42761</v>
      </c>
      <c r="B68" s="24" t="s">
        <v>63</v>
      </c>
      <c r="C68" s="24" t="s">
        <v>64</v>
      </c>
      <c r="D68" s="24" t="s">
        <v>28</v>
      </c>
      <c r="E68" s="24">
        <v>100007</v>
      </c>
      <c r="F68" s="24"/>
      <c r="G68" s="24"/>
      <c r="H68" s="24"/>
      <c r="I68" s="24">
        <v>6</v>
      </c>
      <c r="J68" s="24">
        <v>4</v>
      </c>
      <c r="K68" s="24"/>
      <c r="L68" s="24"/>
      <c r="M68" s="24"/>
      <c r="N68" s="24"/>
      <c r="O68" s="24"/>
      <c r="P68" s="24">
        <v>2</v>
      </c>
      <c r="Q68" s="24"/>
      <c r="R68" s="24"/>
      <c r="S68" s="24"/>
      <c r="T68" s="24"/>
      <c r="U68" s="24"/>
      <c r="V68" s="24"/>
      <c r="W68" s="24">
        <v>4</v>
      </c>
      <c r="X68" s="24">
        <v>4</v>
      </c>
      <c r="Y68" s="24"/>
      <c r="Z68" s="24"/>
      <c r="AA68" s="24">
        <f t="shared" si="2"/>
        <v>0</v>
      </c>
      <c r="AB68" s="24">
        <f t="shared" si="2"/>
        <v>0</v>
      </c>
      <c r="AC68" s="24">
        <f t="shared" si="2"/>
        <v>0</v>
      </c>
      <c r="AD68" s="24">
        <f t="shared" si="2"/>
        <v>0</v>
      </c>
      <c r="AE68" s="24">
        <f t="shared" si="2"/>
        <v>0</v>
      </c>
      <c r="AF68" s="24">
        <f t="shared" si="2"/>
        <v>0</v>
      </c>
      <c r="AG68" s="24">
        <f t="shared" si="2"/>
        <v>0</v>
      </c>
      <c r="AH68" s="24"/>
    </row>
    <row r="69" spans="1:34" s="26" customFormat="1" x14ac:dyDescent="0.2">
      <c r="A69" s="48">
        <v>42766</v>
      </c>
      <c r="B69" s="25" t="s">
        <v>75</v>
      </c>
      <c r="C69" s="25" t="s">
        <v>76</v>
      </c>
      <c r="D69" s="25" t="s">
        <v>31</v>
      </c>
      <c r="E69" s="24">
        <v>100050</v>
      </c>
      <c r="F69" s="24">
        <v>3</v>
      </c>
      <c r="G69" s="24">
        <v>1</v>
      </c>
      <c r="H69" s="24">
        <v>2</v>
      </c>
      <c r="I69" s="24"/>
      <c r="J69" s="24"/>
      <c r="K69" s="24"/>
      <c r="L69" s="24"/>
      <c r="M69" s="24">
        <v>3</v>
      </c>
      <c r="N69" s="24">
        <v>1</v>
      </c>
      <c r="O69" s="24">
        <v>2</v>
      </c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>
        <f t="shared" si="2"/>
        <v>0</v>
      </c>
      <c r="AB69" s="24">
        <f t="shared" si="2"/>
        <v>0</v>
      </c>
      <c r="AC69" s="24">
        <f t="shared" si="2"/>
        <v>0</v>
      </c>
      <c r="AD69" s="24">
        <f t="shared" si="2"/>
        <v>0</v>
      </c>
      <c r="AE69" s="24">
        <f t="shared" si="2"/>
        <v>0</v>
      </c>
      <c r="AF69" s="24">
        <f t="shared" si="2"/>
        <v>0</v>
      </c>
      <c r="AG69" s="24">
        <f t="shared" si="2"/>
        <v>0</v>
      </c>
      <c r="AH69" s="24"/>
    </row>
    <row r="70" spans="1:34" x14ac:dyDescent="0.2">
      <c r="E70" s="14" t="s">
        <v>24</v>
      </c>
      <c r="F70" s="18">
        <f t="shared" ref="F70:AG70" si="3">SUM(F20:F69)</f>
        <v>66</v>
      </c>
      <c r="G70" s="18">
        <f t="shared" si="3"/>
        <v>17</v>
      </c>
      <c r="H70" s="18">
        <f t="shared" si="3"/>
        <v>41</v>
      </c>
      <c r="I70" s="18">
        <f t="shared" si="3"/>
        <v>143</v>
      </c>
      <c r="J70" s="18">
        <f t="shared" si="3"/>
        <v>108</v>
      </c>
      <c r="K70" s="18">
        <f t="shared" si="3"/>
        <v>0</v>
      </c>
      <c r="L70" s="18">
        <f t="shared" si="3"/>
        <v>24</v>
      </c>
      <c r="M70" s="18">
        <f t="shared" si="3"/>
        <v>66</v>
      </c>
      <c r="N70" s="18">
        <f t="shared" si="3"/>
        <v>17</v>
      </c>
      <c r="O70" s="18">
        <f t="shared" si="3"/>
        <v>41</v>
      </c>
      <c r="P70" s="18">
        <f t="shared" si="3"/>
        <v>132</v>
      </c>
      <c r="Q70" s="18">
        <f t="shared" si="3"/>
        <v>95</v>
      </c>
      <c r="R70" s="18">
        <f t="shared" si="3"/>
        <v>0</v>
      </c>
      <c r="S70" s="18">
        <f t="shared" si="3"/>
        <v>15</v>
      </c>
      <c r="T70" s="18">
        <f t="shared" si="3"/>
        <v>0</v>
      </c>
      <c r="U70" s="18">
        <f t="shared" si="3"/>
        <v>0</v>
      </c>
      <c r="V70" s="18">
        <f t="shared" si="3"/>
        <v>0</v>
      </c>
      <c r="W70" s="18">
        <f t="shared" si="3"/>
        <v>11</v>
      </c>
      <c r="X70" s="18">
        <f t="shared" si="3"/>
        <v>13</v>
      </c>
      <c r="Y70" s="18">
        <f t="shared" si="3"/>
        <v>0</v>
      </c>
      <c r="Z70" s="18">
        <f t="shared" si="3"/>
        <v>9</v>
      </c>
      <c r="AA70" s="21">
        <f t="shared" si="3"/>
        <v>0</v>
      </c>
      <c r="AB70" s="18">
        <f t="shared" si="3"/>
        <v>0</v>
      </c>
      <c r="AC70" s="18">
        <f t="shared" si="3"/>
        <v>0</v>
      </c>
      <c r="AD70" s="18">
        <f t="shared" si="3"/>
        <v>0</v>
      </c>
      <c r="AE70" s="18">
        <f t="shared" si="3"/>
        <v>0</v>
      </c>
      <c r="AF70" s="18">
        <f t="shared" si="3"/>
        <v>0</v>
      </c>
      <c r="AG70" s="18">
        <f t="shared" si="3"/>
        <v>0</v>
      </c>
    </row>
  </sheetData>
  <sheetProtection insertRows="0" deleteRows="0" selectLockedCells="1"/>
  <mergeCells count="91">
    <mergeCell ref="A1:AH1"/>
    <mergeCell ref="A3:H3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W6:X6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E9:F9"/>
    <mergeCell ref="G9:H9"/>
    <mergeCell ref="I9:J9"/>
    <mergeCell ref="K9:L9"/>
    <mergeCell ref="M9:N9"/>
    <mergeCell ref="O9:P9"/>
    <mergeCell ref="Q9:R9"/>
    <mergeCell ref="S9:T9"/>
    <mergeCell ref="U9:V9"/>
    <mergeCell ref="W9:X9"/>
    <mergeCell ref="E10:F10"/>
    <mergeCell ref="G10:H10"/>
    <mergeCell ref="I10:J10"/>
    <mergeCell ref="K10:L10"/>
    <mergeCell ref="M10:N10"/>
    <mergeCell ref="O10:P10"/>
    <mergeCell ref="Q10:R10"/>
    <mergeCell ref="S10:T10"/>
    <mergeCell ref="U10:V10"/>
    <mergeCell ref="W10:X10"/>
    <mergeCell ref="G11:H11"/>
    <mergeCell ref="K11:L11"/>
    <mergeCell ref="O11:P11"/>
    <mergeCell ref="S11:T11"/>
    <mergeCell ref="W11:X11"/>
    <mergeCell ref="A18:A19"/>
    <mergeCell ref="B18:B19"/>
    <mergeCell ref="C18:C19"/>
    <mergeCell ref="D18:D19"/>
    <mergeCell ref="E18:E19"/>
    <mergeCell ref="M18:S18"/>
    <mergeCell ref="T18:Z18"/>
    <mergeCell ref="AA18:AG18"/>
    <mergeCell ref="AH18:AH19"/>
    <mergeCell ref="E13:H13"/>
    <mergeCell ref="E14:H14"/>
    <mergeCell ref="J14:K14"/>
    <mergeCell ref="E15:H15"/>
    <mergeCell ref="F18:L18"/>
  </mergeCells>
  <conditionalFormatting sqref="B14">
    <cfRule type="cellIs" dxfId="217" priority="8" operator="lessThan">
      <formula>12</formula>
    </cfRule>
    <cfRule type="cellIs" dxfId="216" priority="15" operator="lessThan">
      <formula>10</formula>
    </cfRule>
    <cfRule type="cellIs" dxfId="215" priority="16" operator="lessThan">
      <formula>10</formula>
    </cfRule>
    <cfRule type="cellIs" dxfId="214" priority="17" operator="lessThan">
      <formula>10</formula>
    </cfRule>
  </conditionalFormatting>
  <conditionalFormatting sqref="B15">
    <cfRule type="cellIs" dxfId="213" priority="7" operator="lessThan">
      <formula>12</formula>
    </cfRule>
    <cfRule type="cellIs" dxfId="212" priority="14" operator="lessThan">
      <formula>10</formula>
    </cfRule>
  </conditionalFormatting>
  <conditionalFormatting sqref="B16">
    <cfRule type="cellIs" dxfId="211" priority="6" operator="lessThan">
      <formula>12</formula>
    </cfRule>
    <cfRule type="cellIs" dxfId="210" priority="13" operator="lessThan">
      <formula>10</formula>
    </cfRule>
  </conditionalFormatting>
  <conditionalFormatting sqref="D14">
    <cfRule type="cellIs" dxfId="209" priority="5" operator="lessThan">
      <formula>12</formula>
    </cfRule>
    <cfRule type="cellIs" dxfId="208" priority="12" operator="lessThan">
      <formula>10</formula>
    </cfRule>
  </conditionalFormatting>
  <conditionalFormatting sqref="D15">
    <cfRule type="cellIs" dxfId="207" priority="4" operator="lessThan">
      <formula>12</formula>
    </cfRule>
    <cfRule type="cellIs" dxfId="206" priority="11" operator="lessThan">
      <formula>10</formula>
    </cfRule>
  </conditionalFormatting>
  <conditionalFormatting sqref="I14">
    <cfRule type="cellIs" dxfId="205" priority="1" operator="greaterThan">
      <formula>$S$11</formula>
    </cfRule>
    <cfRule type="cellIs" dxfId="204" priority="3" operator="lessThan">
      <formula>12</formula>
    </cfRule>
    <cfRule type="cellIs" dxfId="203" priority="10" operator="lessThan">
      <formula>10</formula>
    </cfRule>
  </conditionalFormatting>
  <conditionalFormatting sqref="L14">
    <cfRule type="cellIs" dxfId="202" priority="2" operator="lessThan">
      <formula>12</formula>
    </cfRule>
    <cfRule type="cellIs" dxfId="201" priority="9" operator="lessThan">
      <formula>10</formula>
    </cfRule>
  </conditionalFormatting>
  <pageMargins left="0.70866141732283472" right="0.70866141732283472" top="0.74803149606299213" bottom="0.74803149606299213" header="0.31496062992125984" footer="0.31496062992125984"/>
  <pageSetup paperSize="8"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H65"/>
  <sheetViews>
    <sheetView workbookViewId="0">
      <pane ySplit="19" topLeftCell="A20" activePane="bottomLeft" state="frozen"/>
      <selection pane="bottomLeft" activeCell="A54" sqref="A54"/>
    </sheetView>
  </sheetViews>
  <sheetFormatPr defaultRowHeight="12.75" x14ac:dyDescent="0.2"/>
  <cols>
    <col min="1" max="1" width="9.85546875" style="70" customWidth="1"/>
    <col min="2" max="4" width="14.7109375" style="53" customWidth="1"/>
    <col min="5" max="5" width="7.7109375" style="53" customWidth="1"/>
    <col min="6" max="33" width="5.7109375" style="53" customWidth="1"/>
    <col min="34" max="34" width="28.140625" style="53" customWidth="1"/>
    <col min="35" max="16384" width="9.140625" style="53"/>
  </cols>
  <sheetData>
    <row r="1" spans="1:34" x14ac:dyDescent="0.2">
      <c r="A1" s="179" t="s">
        <v>20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  <c r="AC1" s="179"/>
      <c r="AD1" s="179"/>
      <c r="AE1" s="179"/>
      <c r="AF1" s="179"/>
      <c r="AG1" s="179"/>
      <c r="AH1" s="179"/>
    </row>
    <row r="2" spans="1:34" x14ac:dyDescent="0.2">
      <c r="A2" s="54" t="s">
        <v>27</v>
      </c>
      <c r="B2" s="55"/>
      <c r="C2" s="55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</row>
    <row r="3" spans="1:34" s="58" customFormat="1" ht="5.25" customHeight="1" x14ac:dyDescent="0.2">
      <c r="A3" s="180"/>
      <c r="B3" s="180"/>
      <c r="C3" s="180"/>
      <c r="D3" s="180"/>
      <c r="E3" s="180"/>
      <c r="F3" s="180"/>
      <c r="G3" s="180"/>
      <c r="H3" s="180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</row>
    <row r="4" spans="1:34" ht="15" customHeight="1" x14ac:dyDescent="0.2">
      <c r="A4" s="59" t="s">
        <v>23</v>
      </c>
      <c r="B4" s="60" t="s">
        <v>3</v>
      </c>
      <c r="C4" s="61" t="s">
        <v>23</v>
      </c>
      <c r="D4" s="60" t="s">
        <v>4</v>
      </c>
      <c r="E4" s="181" t="s">
        <v>23</v>
      </c>
      <c r="F4" s="182"/>
      <c r="G4" s="182" t="s">
        <v>5</v>
      </c>
      <c r="H4" s="183"/>
      <c r="I4" s="181" t="s">
        <v>23</v>
      </c>
      <c r="J4" s="182"/>
      <c r="K4" s="182" t="s">
        <v>7</v>
      </c>
      <c r="L4" s="183"/>
      <c r="M4" s="181" t="s">
        <v>23</v>
      </c>
      <c r="N4" s="182"/>
      <c r="O4" s="182" t="s">
        <v>8</v>
      </c>
      <c r="P4" s="183"/>
      <c r="Q4" s="181" t="s">
        <v>23</v>
      </c>
      <c r="R4" s="182"/>
      <c r="S4" s="182" t="s">
        <v>16</v>
      </c>
      <c r="T4" s="183"/>
      <c r="U4" s="181" t="s">
        <v>23</v>
      </c>
      <c r="V4" s="182"/>
      <c r="W4" s="182" t="s">
        <v>10</v>
      </c>
      <c r="X4" s="183"/>
      <c r="Y4" s="56"/>
      <c r="Z4" s="56"/>
      <c r="AA4" s="56"/>
      <c r="AB4" s="56"/>
      <c r="AC4" s="56"/>
      <c r="AD4" s="56"/>
      <c r="AE4" s="56"/>
      <c r="AF4" s="56"/>
      <c r="AG4" s="56"/>
      <c r="AH4" s="56"/>
    </row>
    <row r="5" spans="1:34" s="66" customFormat="1" x14ac:dyDescent="0.2">
      <c r="A5" s="62">
        <v>43009</v>
      </c>
      <c r="B5" s="63">
        <f>'SEP-17'!B14</f>
        <v>91</v>
      </c>
      <c r="C5" s="62">
        <v>43009</v>
      </c>
      <c r="D5" s="64">
        <f>'SEP-17'!B15</f>
        <v>39</v>
      </c>
      <c r="E5" s="171">
        <v>43009</v>
      </c>
      <c r="F5" s="172"/>
      <c r="G5" s="175">
        <f>'SEP-17'!B16</f>
        <v>111</v>
      </c>
      <c r="H5" s="176"/>
      <c r="I5" s="173">
        <v>43009</v>
      </c>
      <c r="J5" s="174"/>
      <c r="K5" s="177">
        <f>'SEP-17'!D14</f>
        <v>28</v>
      </c>
      <c r="L5" s="178"/>
      <c r="M5" s="171">
        <v>43009</v>
      </c>
      <c r="N5" s="172"/>
      <c r="O5" s="175">
        <f>'SEP-17'!D15</f>
        <v>0</v>
      </c>
      <c r="P5" s="176"/>
      <c r="Q5" s="167">
        <v>43009</v>
      </c>
      <c r="R5" s="168"/>
      <c r="S5" s="177">
        <f>'SEP-17'!I14</f>
        <v>5</v>
      </c>
      <c r="T5" s="178"/>
      <c r="U5" s="171">
        <v>43009</v>
      </c>
      <c r="V5" s="172"/>
      <c r="W5" s="175">
        <f>'SEP-17'!L14</f>
        <v>6</v>
      </c>
      <c r="X5" s="176"/>
      <c r="Y5" s="65"/>
      <c r="Z5" s="65"/>
      <c r="AA5" s="65"/>
      <c r="AB5" s="65"/>
      <c r="AC5" s="65"/>
      <c r="AD5" s="65"/>
      <c r="AE5" s="65"/>
      <c r="AF5" s="65"/>
      <c r="AG5" s="65"/>
      <c r="AH5" s="65"/>
    </row>
    <row r="6" spans="1:34" s="66" customFormat="1" x14ac:dyDescent="0.2">
      <c r="A6" s="62"/>
      <c r="B6" s="63"/>
      <c r="C6" s="67"/>
      <c r="D6" s="64"/>
      <c r="E6" s="171"/>
      <c r="F6" s="172"/>
      <c r="G6" s="175"/>
      <c r="H6" s="176"/>
      <c r="I6" s="173">
        <v>43017</v>
      </c>
      <c r="J6" s="174"/>
      <c r="K6" s="177">
        <v>144</v>
      </c>
      <c r="L6" s="178"/>
      <c r="M6" s="171">
        <v>43010</v>
      </c>
      <c r="N6" s="172"/>
      <c r="O6" s="175">
        <v>96</v>
      </c>
      <c r="P6" s="176"/>
      <c r="Q6" s="167"/>
      <c r="R6" s="168"/>
      <c r="S6" s="177"/>
      <c r="T6" s="178"/>
      <c r="U6" s="171">
        <v>43033</v>
      </c>
      <c r="V6" s="172"/>
      <c r="W6" s="175">
        <v>5</v>
      </c>
      <c r="X6" s="176"/>
      <c r="Y6" s="65"/>
      <c r="Z6" s="65"/>
      <c r="AA6" s="65"/>
      <c r="AB6" s="65"/>
      <c r="AC6" s="65"/>
      <c r="AD6" s="65"/>
      <c r="AE6" s="65"/>
      <c r="AF6" s="65"/>
      <c r="AG6" s="65"/>
      <c r="AH6" s="65"/>
    </row>
    <row r="7" spans="1:34" s="66" customFormat="1" x14ac:dyDescent="0.2">
      <c r="A7" s="62"/>
      <c r="B7" s="63"/>
      <c r="C7" s="67"/>
      <c r="D7" s="64"/>
      <c r="E7" s="171"/>
      <c r="F7" s="172"/>
      <c r="G7" s="175"/>
      <c r="H7" s="176"/>
      <c r="I7" s="173"/>
      <c r="J7" s="174"/>
      <c r="K7" s="177"/>
      <c r="L7" s="178"/>
      <c r="M7" s="171"/>
      <c r="N7" s="172"/>
      <c r="O7" s="175"/>
      <c r="P7" s="176"/>
      <c r="Q7" s="167"/>
      <c r="R7" s="168"/>
      <c r="S7" s="177"/>
      <c r="T7" s="178"/>
      <c r="U7" s="171"/>
      <c r="V7" s="172"/>
      <c r="W7" s="175"/>
      <c r="X7" s="176"/>
      <c r="Y7" s="65"/>
      <c r="Z7" s="65"/>
      <c r="AA7" s="65"/>
      <c r="AB7" s="65"/>
      <c r="AC7" s="65"/>
      <c r="AD7" s="65"/>
      <c r="AE7" s="65"/>
      <c r="AF7" s="65"/>
      <c r="AG7" s="65"/>
      <c r="AH7" s="65"/>
    </row>
    <row r="8" spans="1:34" s="66" customFormat="1" x14ac:dyDescent="0.2">
      <c r="A8" s="62"/>
      <c r="B8" s="63"/>
      <c r="C8" s="67"/>
      <c r="D8" s="64"/>
      <c r="E8" s="171"/>
      <c r="F8" s="172"/>
      <c r="G8" s="175"/>
      <c r="H8" s="176"/>
      <c r="I8" s="173"/>
      <c r="J8" s="174"/>
      <c r="K8" s="177"/>
      <c r="L8" s="178"/>
      <c r="M8" s="171"/>
      <c r="N8" s="172"/>
      <c r="O8" s="175"/>
      <c r="P8" s="176"/>
      <c r="Q8" s="167"/>
      <c r="R8" s="168"/>
      <c r="S8" s="177"/>
      <c r="T8" s="178"/>
      <c r="U8" s="171"/>
      <c r="V8" s="172"/>
      <c r="W8" s="175"/>
      <c r="X8" s="176"/>
    </row>
    <row r="9" spans="1:34" s="66" customFormat="1" x14ac:dyDescent="0.2">
      <c r="A9" s="62"/>
      <c r="B9" s="63"/>
      <c r="C9" s="67"/>
      <c r="D9" s="64"/>
      <c r="E9" s="171"/>
      <c r="F9" s="172"/>
      <c r="G9" s="175"/>
      <c r="H9" s="176"/>
      <c r="I9" s="173"/>
      <c r="J9" s="174"/>
      <c r="K9" s="177"/>
      <c r="L9" s="178"/>
      <c r="M9" s="171"/>
      <c r="N9" s="172"/>
      <c r="O9" s="175"/>
      <c r="P9" s="176"/>
      <c r="Q9" s="167"/>
      <c r="R9" s="168"/>
      <c r="S9" s="177"/>
      <c r="T9" s="178"/>
      <c r="U9" s="171"/>
      <c r="V9" s="172"/>
      <c r="W9" s="175"/>
      <c r="X9" s="176"/>
    </row>
    <row r="10" spans="1:34" s="66" customFormat="1" ht="13.5" thickBot="1" x14ac:dyDescent="0.25">
      <c r="A10" s="62"/>
      <c r="B10" s="68"/>
      <c r="C10" s="67"/>
      <c r="D10" s="69"/>
      <c r="E10" s="171"/>
      <c r="F10" s="172"/>
      <c r="G10" s="165"/>
      <c r="H10" s="166"/>
      <c r="I10" s="173"/>
      <c r="J10" s="174"/>
      <c r="K10" s="169"/>
      <c r="L10" s="170"/>
      <c r="M10" s="171"/>
      <c r="N10" s="172"/>
      <c r="O10" s="165"/>
      <c r="P10" s="166"/>
      <c r="Q10" s="167"/>
      <c r="R10" s="168"/>
      <c r="S10" s="169"/>
      <c r="T10" s="170"/>
      <c r="U10" s="171"/>
      <c r="V10" s="172"/>
      <c r="W10" s="165"/>
      <c r="X10" s="166"/>
    </row>
    <row r="11" spans="1:34" ht="15" customHeight="1" thickTop="1" thickBot="1" x14ac:dyDescent="0.25">
      <c r="A11" s="70" t="s">
        <v>22</v>
      </c>
      <c r="B11" s="71">
        <f>SUM(B5:B10)</f>
        <v>91</v>
      </c>
      <c r="C11" s="72"/>
      <c r="D11" s="71">
        <f>SUM(D5:D10)</f>
        <v>39</v>
      </c>
      <c r="E11" s="72"/>
      <c r="F11" s="72"/>
      <c r="G11" s="161">
        <f>SUM(G5:H10)</f>
        <v>111</v>
      </c>
      <c r="H11" s="162"/>
      <c r="I11" s="72"/>
      <c r="J11" s="72"/>
      <c r="K11" s="161">
        <f>SUM(K5:L10)</f>
        <v>172</v>
      </c>
      <c r="L11" s="162"/>
      <c r="M11" s="73"/>
      <c r="N11" s="73"/>
      <c r="O11" s="163">
        <f>SUM(O5:P10)</f>
        <v>96</v>
      </c>
      <c r="P11" s="164"/>
      <c r="S11" s="163">
        <f>SUM(S5:T10)</f>
        <v>5</v>
      </c>
      <c r="T11" s="164"/>
      <c r="W11" s="163">
        <f>SUM(W5:X10)</f>
        <v>11</v>
      </c>
      <c r="X11" s="164"/>
    </row>
    <row r="12" spans="1:34" ht="6.75" customHeight="1" thickTop="1" x14ac:dyDescent="0.2"/>
    <row r="13" spans="1:34" x14ac:dyDescent="0.2">
      <c r="A13" s="74" t="s">
        <v>2</v>
      </c>
      <c r="B13" s="60" t="s">
        <v>19</v>
      </c>
      <c r="C13" s="75" t="s">
        <v>6</v>
      </c>
      <c r="D13" s="60" t="s">
        <v>19</v>
      </c>
      <c r="E13" s="148" t="s">
        <v>11</v>
      </c>
      <c r="F13" s="149"/>
      <c r="G13" s="149"/>
      <c r="H13" s="149"/>
      <c r="I13" s="60" t="s">
        <v>19</v>
      </c>
      <c r="J13" s="76" t="s">
        <v>9</v>
      </c>
      <c r="K13" s="77"/>
      <c r="L13" s="78" t="s">
        <v>19</v>
      </c>
    </row>
    <row r="14" spans="1:34" x14ac:dyDescent="0.2">
      <c r="A14" s="79" t="s">
        <v>3</v>
      </c>
      <c r="B14" s="80">
        <f>B11-SUM(F20:F64)+SUM(T20:T64)</f>
        <v>77</v>
      </c>
      <c r="C14" s="57" t="s">
        <v>7</v>
      </c>
      <c r="D14" s="81">
        <f>SUM(K5:L10)-SUM(I20:I64)+SUM(W20:W64)</f>
        <v>137</v>
      </c>
      <c r="E14" s="150" t="s">
        <v>16</v>
      </c>
      <c r="F14" s="151"/>
      <c r="G14" s="151"/>
      <c r="H14" s="151"/>
      <c r="I14" s="82">
        <f>SUM(S5:T10)-SUM(K20:K64)+SUM(Y20:Y64)</f>
        <v>5</v>
      </c>
      <c r="J14" s="152" t="s">
        <v>10</v>
      </c>
      <c r="K14" s="152"/>
      <c r="L14" s="83">
        <f>SUM(W5:X10)-SUM(L20:L64)+SUM(Z20:Z64)</f>
        <v>7</v>
      </c>
    </row>
    <row r="15" spans="1:34" x14ac:dyDescent="0.2">
      <c r="A15" s="79" t="s">
        <v>4</v>
      </c>
      <c r="B15" s="80">
        <f>D11-SUM(G20:G64)+SUM(U20:U64)</f>
        <v>31</v>
      </c>
      <c r="C15" s="84" t="s">
        <v>8</v>
      </c>
      <c r="D15" s="81">
        <f>SUM(O5:P10)-SUM(J20:J64)+SUM(X20:X64)</f>
        <v>70</v>
      </c>
      <c r="E15" s="153"/>
      <c r="F15" s="154"/>
      <c r="G15" s="154"/>
      <c r="H15" s="155"/>
      <c r="I15" s="85"/>
    </row>
    <row r="16" spans="1:34" x14ac:dyDescent="0.2">
      <c r="A16" s="79" t="s">
        <v>5</v>
      </c>
      <c r="B16" s="80">
        <f>SUM(G5:H10)-SUM(H20:H64)+SUM(V20:V64)</f>
        <v>96</v>
      </c>
      <c r="E16" s="58"/>
      <c r="F16" s="58"/>
      <c r="G16" s="58"/>
      <c r="H16" s="58"/>
      <c r="I16" s="58"/>
      <c r="J16" s="58"/>
    </row>
    <row r="18" spans="1:34" ht="15" customHeight="1" x14ac:dyDescent="0.2">
      <c r="A18" s="157" t="s">
        <v>0</v>
      </c>
      <c r="B18" s="158" t="s">
        <v>1</v>
      </c>
      <c r="C18" s="158" t="s">
        <v>12</v>
      </c>
      <c r="D18" s="158" t="s">
        <v>14</v>
      </c>
      <c r="E18" s="160" t="s">
        <v>13</v>
      </c>
      <c r="F18" s="156" t="s">
        <v>15</v>
      </c>
      <c r="G18" s="156"/>
      <c r="H18" s="156"/>
      <c r="I18" s="156"/>
      <c r="J18" s="156"/>
      <c r="K18" s="156"/>
      <c r="L18" s="156"/>
      <c r="M18" s="141" t="s">
        <v>25</v>
      </c>
      <c r="N18" s="141"/>
      <c r="O18" s="141"/>
      <c r="P18" s="141"/>
      <c r="Q18" s="141"/>
      <c r="R18" s="141"/>
      <c r="S18" s="141"/>
      <c r="T18" s="142" t="s">
        <v>26</v>
      </c>
      <c r="U18" s="143"/>
      <c r="V18" s="143"/>
      <c r="W18" s="143"/>
      <c r="X18" s="143"/>
      <c r="Y18" s="143"/>
      <c r="Z18" s="144"/>
      <c r="AA18" s="145" t="s">
        <v>21</v>
      </c>
      <c r="AB18" s="145"/>
      <c r="AC18" s="145"/>
      <c r="AD18" s="145"/>
      <c r="AE18" s="145"/>
      <c r="AF18" s="145"/>
      <c r="AG18" s="145"/>
      <c r="AH18" s="146" t="s">
        <v>18</v>
      </c>
    </row>
    <row r="19" spans="1:34" x14ac:dyDescent="0.2">
      <c r="A19" s="157"/>
      <c r="B19" s="159"/>
      <c r="C19" s="159"/>
      <c r="D19" s="159"/>
      <c r="E19" s="160"/>
      <c r="F19" s="86" t="s">
        <v>3</v>
      </c>
      <c r="G19" s="86" t="s">
        <v>4</v>
      </c>
      <c r="H19" s="86" t="s">
        <v>5</v>
      </c>
      <c r="I19" s="86" t="s">
        <v>7</v>
      </c>
      <c r="J19" s="86" t="s">
        <v>8</v>
      </c>
      <c r="K19" s="86" t="s">
        <v>16</v>
      </c>
      <c r="L19" s="86" t="s">
        <v>17</v>
      </c>
      <c r="M19" s="87" t="s">
        <v>3</v>
      </c>
      <c r="N19" s="87" t="s">
        <v>4</v>
      </c>
      <c r="O19" s="87" t="s">
        <v>5</v>
      </c>
      <c r="P19" s="87" t="s">
        <v>7</v>
      </c>
      <c r="Q19" s="87" t="s">
        <v>8</v>
      </c>
      <c r="R19" s="87" t="s">
        <v>16</v>
      </c>
      <c r="S19" s="87" t="s">
        <v>17</v>
      </c>
      <c r="T19" s="86" t="s">
        <v>3</v>
      </c>
      <c r="U19" s="86" t="s">
        <v>4</v>
      </c>
      <c r="V19" s="86" t="s">
        <v>5</v>
      </c>
      <c r="W19" s="86" t="s">
        <v>7</v>
      </c>
      <c r="X19" s="86" t="s">
        <v>8</v>
      </c>
      <c r="Y19" s="86" t="s">
        <v>16</v>
      </c>
      <c r="Z19" s="86" t="s">
        <v>17</v>
      </c>
      <c r="AA19" s="88" t="s">
        <v>3</v>
      </c>
      <c r="AB19" s="88" t="s">
        <v>4</v>
      </c>
      <c r="AC19" s="88" t="s">
        <v>5</v>
      </c>
      <c r="AD19" s="88" t="s">
        <v>7</v>
      </c>
      <c r="AE19" s="88" t="s">
        <v>8</v>
      </c>
      <c r="AF19" s="88" t="s">
        <v>16</v>
      </c>
      <c r="AG19" s="88" t="s">
        <v>17</v>
      </c>
      <c r="AH19" s="147"/>
    </row>
    <row r="20" spans="1:34" s="66" customFormat="1" x14ac:dyDescent="0.2">
      <c r="A20" s="89">
        <v>43010</v>
      </c>
      <c r="B20" s="90" t="s">
        <v>63</v>
      </c>
      <c r="C20" s="90" t="s">
        <v>91</v>
      </c>
      <c r="D20" s="90" t="s">
        <v>28</v>
      </c>
      <c r="E20" s="90">
        <v>102054</v>
      </c>
      <c r="F20" s="90"/>
      <c r="G20" s="90"/>
      <c r="H20" s="90"/>
      <c r="I20" s="90">
        <v>10</v>
      </c>
      <c r="J20" s="90">
        <v>5</v>
      </c>
      <c r="K20" s="90"/>
      <c r="L20" s="90"/>
      <c r="M20" s="90"/>
      <c r="N20" s="90"/>
      <c r="O20" s="90"/>
      <c r="P20" s="90">
        <v>0</v>
      </c>
      <c r="Q20" s="90">
        <v>0</v>
      </c>
      <c r="R20" s="90"/>
      <c r="S20" s="90"/>
      <c r="T20" s="90"/>
      <c r="U20" s="90"/>
      <c r="V20" s="90"/>
      <c r="W20" s="90">
        <v>10</v>
      </c>
      <c r="X20" s="90">
        <v>5</v>
      </c>
      <c r="Y20" s="90"/>
      <c r="Z20" s="90"/>
      <c r="AA20" s="90">
        <f>F20-(M20+T20)</f>
        <v>0</v>
      </c>
      <c r="AB20" s="90">
        <f t="shared" ref="AB20:AG20" si="0">G20-(N20+U20)</f>
        <v>0</v>
      </c>
      <c r="AC20" s="90">
        <f t="shared" si="0"/>
        <v>0</v>
      </c>
      <c r="AD20" s="90">
        <f t="shared" si="0"/>
        <v>0</v>
      </c>
      <c r="AE20" s="90">
        <f t="shared" si="0"/>
        <v>0</v>
      </c>
      <c r="AF20" s="90">
        <f t="shared" si="0"/>
        <v>0</v>
      </c>
      <c r="AG20" s="90">
        <f t="shared" si="0"/>
        <v>0</v>
      </c>
      <c r="AH20" s="90"/>
    </row>
    <row r="21" spans="1:34" s="66" customFormat="1" x14ac:dyDescent="0.2">
      <c r="A21" s="89">
        <v>43010</v>
      </c>
      <c r="B21" s="90" t="s">
        <v>29</v>
      </c>
      <c r="C21" s="90" t="s">
        <v>50</v>
      </c>
      <c r="D21" s="90" t="s">
        <v>28</v>
      </c>
      <c r="E21" s="90">
        <v>102056</v>
      </c>
      <c r="F21" s="90"/>
      <c r="G21" s="90"/>
      <c r="H21" s="90"/>
      <c r="I21" s="90">
        <v>6</v>
      </c>
      <c r="J21" s="90"/>
      <c r="K21" s="90"/>
      <c r="L21" s="90"/>
      <c r="M21" s="90"/>
      <c r="N21" s="90"/>
      <c r="O21" s="90"/>
      <c r="P21" s="90">
        <v>6</v>
      </c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>
        <f t="shared" ref="AA21:AA64" si="1">F21-(M21+T21)</f>
        <v>0</v>
      </c>
      <c r="AB21" s="90">
        <f t="shared" ref="AB21:AB64" si="2">G21-(N21+U21)</f>
        <v>0</v>
      </c>
      <c r="AC21" s="90">
        <f t="shared" ref="AC21:AC64" si="3">H21-(O21+V21)</f>
        <v>0</v>
      </c>
      <c r="AD21" s="90">
        <f t="shared" ref="AD21:AD64" si="4">I21-(P21+W21)</f>
        <v>0</v>
      </c>
      <c r="AE21" s="90">
        <f t="shared" ref="AE21:AE64" si="5">J21-(Q21+X21)</f>
        <v>0</v>
      </c>
      <c r="AF21" s="90">
        <f t="shared" ref="AF21:AF64" si="6">K21-(R21+Y21)</f>
        <v>0</v>
      </c>
      <c r="AG21" s="90">
        <f t="shared" ref="AG21:AG64" si="7">L21-(S21+Z21)</f>
        <v>0</v>
      </c>
      <c r="AH21" s="90"/>
    </row>
    <row r="22" spans="1:34" s="66" customFormat="1" x14ac:dyDescent="0.2">
      <c r="A22" s="89">
        <v>43010</v>
      </c>
      <c r="B22" s="90" t="s">
        <v>312</v>
      </c>
      <c r="C22" s="90" t="s">
        <v>320</v>
      </c>
      <c r="D22" s="90" t="s">
        <v>28</v>
      </c>
      <c r="E22" s="90" t="s">
        <v>143</v>
      </c>
      <c r="F22" s="90"/>
      <c r="G22" s="90"/>
      <c r="H22" s="90"/>
      <c r="I22" s="90"/>
      <c r="J22" s="90">
        <v>4</v>
      </c>
      <c r="K22" s="90"/>
      <c r="L22" s="90"/>
      <c r="M22" s="90"/>
      <c r="N22" s="90"/>
      <c r="O22" s="90"/>
      <c r="P22" s="90"/>
      <c r="Q22" s="90">
        <v>4</v>
      </c>
      <c r="R22" s="90"/>
      <c r="S22" s="90"/>
      <c r="T22" s="90"/>
      <c r="U22" s="90"/>
      <c r="V22" s="90"/>
      <c r="W22" s="90"/>
      <c r="X22" s="90"/>
      <c r="Y22" s="90"/>
      <c r="Z22" s="90"/>
      <c r="AA22" s="90">
        <f t="shared" si="1"/>
        <v>0</v>
      </c>
      <c r="AB22" s="90">
        <f t="shared" si="2"/>
        <v>0</v>
      </c>
      <c r="AC22" s="90">
        <f t="shared" si="3"/>
        <v>0</v>
      </c>
      <c r="AD22" s="90">
        <f t="shared" si="4"/>
        <v>0</v>
      </c>
      <c r="AE22" s="90">
        <f t="shared" si="5"/>
        <v>0</v>
      </c>
      <c r="AF22" s="90">
        <f t="shared" si="6"/>
        <v>0</v>
      </c>
      <c r="AG22" s="90">
        <f t="shared" si="7"/>
        <v>0</v>
      </c>
      <c r="AH22" s="90"/>
    </row>
    <row r="23" spans="1:34" s="66" customFormat="1" x14ac:dyDescent="0.2">
      <c r="A23" s="89">
        <v>43011</v>
      </c>
      <c r="B23" s="90" t="s">
        <v>68</v>
      </c>
      <c r="C23" s="90" t="s">
        <v>313</v>
      </c>
      <c r="D23" s="90" t="s">
        <v>31</v>
      </c>
      <c r="E23" s="90">
        <v>102057</v>
      </c>
      <c r="F23" s="90">
        <v>2</v>
      </c>
      <c r="G23" s="90">
        <v>1</v>
      </c>
      <c r="H23" s="90">
        <v>2</v>
      </c>
      <c r="I23" s="90"/>
      <c r="J23" s="90"/>
      <c r="K23" s="90"/>
      <c r="L23" s="90"/>
      <c r="M23" s="90">
        <v>2</v>
      </c>
      <c r="N23" s="90"/>
      <c r="O23" s="90">
        <v>1</v>
      </c>
      <c r="P23" s="90"/>
      <c r="Q23" s="90"/>
      <c r="R23" s="90"/>
      <c r="S23" s="90"/>
      <c r="T23" s="90"/>
      <c r="U23" s="90">
        <v>1</v>
      </c>
      <c r="V23" s="90">
        <v>1</v>
      </c>
      <c r="W23" s="90"/>
      <c r="X23" s="90"/>
      <c r="Y23" s="90"/>
      <c r="Z23" s="90"/>
      <c r="AA23" s="90">
        <f t="shared" si="1"/>
        <v>0</v>
      </c>
      <c r="AB23" s="90">
        <f t="shared" si="2"/>
        <v>0</v>
      </c>
      <c r="AC23" s="90">
        <f t="shared" si="3"/>
        <v>0</v>
      </c>
      <c r="AD23" s="90">
        <f t="shared" si="4"/>
        <v>0</v>
      </c>
      <c r="AE23" s="90">
        <f t="shared" si="5"/>
        <v>0</v>
      </c>
      <c r="AF23" s="90">
        <f t="shared" si="6"/>
        <v>0</v>
      </c>
      <c r="AG23" s="90">
        <f t="shared" si="7"/>
        <v>0</v>
      </c>
      <c r="AH23" s="90"/>
    </row>
    <row r="24" spans="1:34" s="66" customFormat="1" x14ac:dyDescent="0.2">
      <c r="A24" s="89">
        <v>43012</v>
      </c>
      <c r="B24" s="90" t="s">
        <v>78</v>
      </c>
      <c r="C24" s="90" t="s">
        <v>314</v>
      </c>
      <c r="D24" s="90" t="s">
        <v>28</v>
      </c>
      <c r="E24" s="90">
        <v>102062</v>
      </c>
      <c r="F24" s="90"/>
      <c r="G24" s="90"/>
      <c r="H24" s="90"/>
      <c r="I24" s="90">
        <v>3</v>
      </c>
      <c r="J24" s="90">
        <v>2</v>
      </c>
      <c r="K24" s="90"/>
      <c r="L24" s="90"/>
      <c r="M24" s="90"/>
      <c r="N24" s="90"/>
      <c r="O24" s="90"/>
      <c r="P24" s="90">
        <v>2</v>
      </c>
      <c r="Q24" s="90">
        <v>1</v>
      </c>
      <c r="R24" s="90"/>
      <c r="S24" s="90"/>
      <c r="T24" s="90"/>
      <c r="U24" s="90"/>
      <c r="V24" s="90"/>
      <c r="W24" s="90">
        <v>1</v>
      </c>
      <c r="X24" s="90">
        <v>1</v>
      </c>
      <c r="Y24" s="90"/>
      <c r="Z24" s="90"/>
      <c r="AA24" s="90">
        <f t="shared" si="1"/>
        <v>0</v>
      </c>
      <c r="AB24" s="90">
        <f t="shared" si="2"/>
        <v>0</v>
      </c>
      <c r="AC24" s="90">
        <f t="shared" si="3"/>
        <v>0</v>
      </c>
      <c r="AD24" s="90">
        <f t="shared" si="4"/>
        <v>0</v>
      </c>
      <c r="AE24" s="90">
        <f t="shared" si="5"/>
        <v>0</v>
      </c>
      <c r="AF24" s="90">
        <f t="shared" si="6"/>
        <v>0</v>
      </c>
      <c r="AG24" s="90">
        <f t="shared" si="7"/>
        <v>0</v>
      </c>
      <c r="AH24" s="90"/>
    </row>
    <row r="25" spans="1:34" s="66" customFormat="1" x14ac:dyDescent="0.2">
      <c r="A25" s="89">
        <v>43012</v>
      </c>
      <c r="B25" s="90" t="s">
        <v>158</v>
      </c>
      <c r="C25" s="90" t="s">
        <v>315</v>
      </c>
      <c r="D25" s="90" t="s">
        <v>28</v>
      </c>
      <c r="E25" s="90">
        <v>102065</v>
      </c>
      <c r="F25" s="90"/>
      <c r="G25" s="90"/>
      <c r="H25" s="90"/>
      <c r="I25" s="90">
        <v>3</v>
      </c>
      <c r="J25" s="90">
        <v>2</v>
      </c>
      <c r="K25" s="90"/>
      <c r="L25" s="90"/>
      <c r="M25" s="90"/>
      <c r="N25" s="90"/>
      <c r="O25" s="90"/>
      <c r="P25" s="90">
        <v>1</v>
      </c>
      <c r="Q25" s="90">
        <v>1</v>
      </c>
      <c r="R25" s="90"/>
      <c r="S25" s="90"/>
      <c r="T25" s="90"/>
      <c r="U25" s="90"/>
      <c r="V25" s="90"/>
      <c r="W25" s="90">
        <v>2</v>
      </c>
      <c r="X25" s="90">
        <v>1</v>
      </c>
      <c r="Y25" s="90"/>
      <c r="Z25" s="90"/>
      <c r="AA25" s="90">
        <f t="shared" si="1"/>
        <v>0</v>
      </c>
      <c r="AB25" s="90">
        <f t="shared" si="2"/>
        <v>0</v>
      </c>
      <c r="AC25" s="90">
        <f t="shared" si="3"/>
        <v>0</v>
      </c>
      <c r="AD25" s="90">
        <v>0</v>
      </c>
      <c r="AE25" s="90">
        <f t="shared" si="5"/>
        <v>0</v>
      </c>
      <c r="AF25" s="90">
        <f t="shared" si="6"/>
        <v>0</v>
      </c>
      <c r="AG25" s="90">
        <f t="shared" si="7"/>
        <v>0</v>
      </c>
      <c r="AH25" s="90"/>
    </row>
    <row r="26" spans="1:34" s="66" customFormat="1" x14ac:dyDescent="0.2">
      <c r="A26" s="89">
        <v>43013</v>
      </c>
      <c r="B26" s="90" t="s">
        <v>316</v>
      </c>
      <c r="C26" s="90" t="s">
        <v>317</v>
      </c>
      <c r="D26" s="90" t="s">
        <v>28</v>
      </c>
      <c r="E26" s="90">
        <v>102063</v>
      </c>
      <c r="F26" s="90"/>
      <c r="G26" s="90"/>
      <c r="H26" s="90"/>
      <c r="I26" s="90">
        <v>5</v>
      </c>
      <c r="J26" s="90">
        <v>3</v>
      </c>
      <c r="K26" s="90"/>
      <c r="L26" s="90"/>
      <c r="M26" s="90"/>
      <c r="N26" s="90"/>
      <c r="O26" s="90"/>
      <c r="P26" s="90">
        <v>3</v>
      </c>
      <c r="Q26" s="90">
        <v>1</v>
      </c>
      <c r="R26" s="90"/>
      <c r="S26" s="90"/>
      <c r="T26" s="90"/>
      <c r="U26" s="90"/>
      <c r="V26" s="90"/>
      <c r="W26" s="90">
        <v>2</v>
      </c>
      <c r="X26" s="90">
        <v>2</v>
      </c>
      <c r="Y26" s="90"/>
      <c r="Z26" s="90"/>
      <c r="AA26" s="90">
        <f t="shared" si="1"/>
        <v>0</v>
      </c>
      <c r="AB26" s="90">
        <f t="shared" si="2"/>
        <v>0</v>
      </c>
      <c r="AC26" s="90">
        <f t="shared" si="3"/>
        <v>0</v>
      </c>
      <c r="AD26" s="90">
        <f t="shared" si="4"/>
        <v>0</v>
      </c>
      <c r="AE26" s="90">
        <f t="shared" si="5"/>
        <v>0</v>
      </c>
      <c r="AF26" s="90">
        <f t="shared" si="6"/>
        <v>0</v>
      </c>
      <c r="AG26" s="90">
        <f t="shared" si="7"/>
        <v>0</v>
      </c>
      <c r="AH26" s="90"/>
    </row>
    <row r="27" spans="1:34" s="66" customFormat="1" x14ac:dyDescent="0.2">
      <c r="A27" s="89">
        <v>43013</v>
      </c>
      <c r="B27" s="90" t="s">
        <v>63</v>
      </c>
      <c r="C27" s="90" t="s">
        <v>91</v>
      </c>
      <c r="D27" s="90" t="s">
        <v>28</v>
      </c>
      <c r="E27" s="90">
        <v>102066</v>
      </c>
      <c r="F27" s="90"/>
      <c r="G27" s="90"/>
      <c r="H27" s="90"/>
      <c r="I27" s="90">
        <v>10</v>
      </c>
      <c r="J27" s="90">
        <v>5</v>
      </c>
      <c r="K27" s="90"/>
      <c r="L27" s="90"/>
      <c r="M27" s="90"/>
      <c r="N27" s="90"/>
      <c r="O27" s="90"/>
      <c r="P27" s="90">
        <v>3</v>
      </c>
      <c r="Q27" s="90">
        <v>0</v>
      </c>
      <c r="R27" s="90"/>
      <c r="S27" s="90"/>
      <c r="T27" s="90"/>
      <c r="U27" s="90"/>
      <c r="V27" s="90"/>
      <c r="W27" s="90">
        <v>7</v>
      </c>
      <c r="X27" s="90">
        <v>5</v>
      </c>
      <c r="Y27" s="90"/>
      <c r="Z27" s="90"/>
      <c r="AA27" s="90">
        <f t="shared" si="1"/>
        <v>0</v>
      </c>
      <c r="AB27" s="90">
        <f t="shared" si="2"/>
        <v>0</v>
      </c>
      <c r="AC27" s="90">
        <f t="shared" si="3"/>
        <v>0</v>
      </c>
      <c r="AD27" s="90">
        <f t="shared" si="4"/>
        <v>0</v>
      </c>
      <c r="AE27" s="90">
        <f t="shared" si="5"/>
        <v>0</v>
      </c>
      <c r="AF27" s="90">
        <f t="shared" si="6"/>
        <v>0</v>
      </c>
      <c r="AG27" s="90">
        <f t="shared" si="7"/>
        <v>0</v>
      </c>
      <c r="AH27" s="90"/>
    </row>
    <row r="28" spans="1:34" s="66" customFormat="1" x14ac:dyDescent="0.2">
      <c r="A28" s="89">
        <v>43014</v>
      </c>
      <c r="B28" s="24" t="s">
        <v>45</v>
      </c>
      <c r="C28" s="24" t="s">
        <v>239</v>
      </c>
      <c r="D28" s="24" t="s">
        <v>28</v>
      </c>
      <c r="E28" s="90">
        <v>102067</v>
      </c>
      <c r="F28" s="90"/>
      <c r="G28" s="90"/>
      <c r="H28" s="90"/>
      <c r="I28" s="90">
        <v>1</v>
      </c>
      <c r="J28" s="90">
        <v>1</v>
      </c>
      <c r="K28" s="90"/>
      <c r="L28" s="90"/>
      <c r="M28" s="90"/>
      <c r="N28" s="90"/>
      <c r="O28" s="90"/>
      <c r="P28" s="90">
        <v>1</v>
      </c>
      <c r="Q28" s="90">
        <v>1</v>
      </c>
      <c r="R28" s="90"/>
      <c r="S28" s="90"/>
      <c r="T28" s="90"/>
      <c r="U28" s="90"/>
      <c r="V28" s="90"/>
      <c r="W28" s="90"/>
      <c r="X28" s="90"/>
      <c r="Y28" s="90"/>
      <c r="Z28" s="90"/>
      <c r="AA28" s="90">
        <f t="shared" ref="AA28:AA29" si="8">F28-(M28+T28)</f>
        <v>0</v>
      </c>
      <c r="AB28" s="90">
        <f t="shared" ref="AB28:AB29" si="9">G28-(N28+U28)</f>
        <v>0</v>
      </c>
      <c r="AC28" s="90">
        <f t="shared" ref="AC28:AC29" si="10">H28-(O28+V28)</f>
        <v>0</v>
      </c>
      <c r="AD28" s="90">
        <f t="shared" ref="AD28:AD29" si="11">I28-(P28+W28)</f>
        <v>0</v>
      </c>
      <c r="AE28" s="90">
        <f t="shared" ref="AE28:AE29" si="12">J28-(Q28+X28)</f>
        <v>0</v>
      </c>
      <c r="AF28" s="90">
        <f t="shared" ref="AF28:AF29" si="13">K28-(R28+Y28)</f>
        <v>0</v>
      </c>
      <c r="AG28" s="90">
        <f t="shared" ref="AG28:AG29" si="14">L28-(S28+Z28)</f>
        <v>0</v>
      </c>
      <c r="AH28" s="90"/>
    </row>
    <row r="29" spans="1:34" s="66" customFormat="1" x14ac:dyDescent="0.2">
      <c r="A29" s="89">
        <v>43017</v>
      </c>
      <c r="B29" s="24" t="s">
        <v>45</v>
      </c>
      <c r="C29" s="24" t="s">
        <v>239</v>
      </c>
      <c r="D29" s="24" t="s">
        <v>28</v>
      </c>
      <c r="E29" s="90">
        <v>102105</v>
      </c>
      <c r="F29" s="90"/>
      <c r="G29" s="90"/>
      <c r="H29" s="90"/>
      <c r="I29" s="90">
        <v>1</v>
      </c>
      <c r="J29" s="90">
        <v>1</v>
      </c>
      <c r="K29" s="90"/>
      <c r="L29" s="90"/>
      <c r="M29" s="90"/>
      <c r="N29" s="90"/>
      <c r="O29" s="90"/>
      <c r="P29" s="90">
        <v>1</v>
      </c>
      <c r="Q29" s="90">
        <v>1</v>
      </c>
      <c r="R29" s="90"/>
      <c r="S29" s="90"/>
      <c r="T29" s="90"/>
      <c r="U29" s="90"/>
      <c r="V29" s="90"/>
      <c r="W29" s="90"/>
      <c r="X29" s="90"/>
      <c r="Y29" s="90"/>
      <c r="Z29" s="90"/>
      <c r="AA29" s="90">
        <f t="shared" si="8"/>
        <v>0</v>
      </c>
      <c r="AB29" s="90">
        <f t="shared" si="9"/>
        <v>0</v>
      </c>
      <c r="AC29" s="90">
        <f t="shared" si="10"/>
        <v>0</v>
      </c>
      <c r="AD29" s="90">
        <f t="shared" si="11"/>
        <v>0</v>
      </c>
      <c r="AE29" s="90">
        <f t="shared" si="12"/>
        <v>0</v>
      </c>
      <c r="AF29" s="90">
        <f t="shared" si="13"/>
        <v>0</v>
      </c>
      <c r="AG29" s="90">
        <f t="shared" si="14"/>
        <v>0</v>
      </c>
      <c r="AH29" s="90"/>
    </row>
    <row r="30" spans="1:34" s="66" customFormat="1" x14ac:dyDescent="0.2">
      <c r="A30" s="89">
        <v>43018</v>
      </c>
      <c r="B30" s="90" t="s">
        <v>318</v>
      </c>
      <c r="C30" s="90" t="s">
        <v>80</v>
      </c>
      <c r="D30" s="90" t="s">
        <v>162</v>
      </c>
      <c r="E30" s="90">
        <v>102106</v>
      </c>
      <c r="F30" s="90"/>
      <c r="G30" s="90"/>
      <c r="H30" s="90"/>
      <c r="I30" s="90"/>
      <c r="J30" s="90"/>
      <c r="K30" s="90"/>
      <c r="L30" s="90">
        <v>7</v>
      </c>
      <c r="M30" s="90"/>
      <c r="N30" s="90"/>
      <c r="O30" s="90"/>
      <c r="P30" s="90"/>
      <c r="Q30" s="90"/>
      <c r="R30" s="90"/>
      <c r="S30" s="90">
        <v>4</v>
      </c>
      <c r="T30" s="90"/>
      <c r="U30" s="90"/>
      <c r="V30" s="90"/>
      <c r="W30" s="90"/>
      <c r="X30" s="90"/>
      <c r="Y30" s="90"/>
      <c r="Z30" s="90">
        <v>3</v>
      </c>
      <c r="AA30" s="90">
        <f t="shared" si="1"/>
        <v>0</v>
      </c>
      <c r="AB30" s="90">
        <f t="shared" si="2"/>
        <v>0</v>
      </c>
      <c r="AC30" s="90">
        <f t="shared" si="3"/>
        <v>0</v>
      </c>
      <c r="AD30" s="90">
        <f t="shared" si="4"/>
        <v>0</v>
      </c>
      <c r="AE30" s="90">
        <f t="shared" si="5"/>
        <v>0</v>
      </c>
      <c r="AF30" s="90">
        <f t="shared" si="6"/>
        <v>0</v>
      </c>
      <c r="AG30" s="90">
        <f t="shared" si="7"/>
        <v>0</v>
      </c>
      <c r="AH30" s="90"/>
    </row>
    <row r="31" spans="1:34" s="66" customFormat="1" x14ac:dyDescent="0.2">
      <c r="A31" s="89">
        <v>43021</v>
      </c>
      <c r="B31" s="90" t="s">
        <v>114</v>
      </c>
      <c r="C31" s="90" t="s">
        <v>319</v>
      </c>
      <c r="D31" s="90" t="s">
        <v>28</v>
      </c>
      <c r="E31" s="90">
        <v>101901</v>
      </c>
      <c r="F31" s="90"/>
      <c r="G31" s="90"/>
      <c r="H31" s="90"/>
      <c r="I31" s="90">
        <v>3</v>
      </c>
      <c r="J31" s="90">
        <v>2</v>
      </c>
      <c r="K31" s="90"/>
      <c r="L31" s="90"/>
      <c r="M31" s="90"/>
      <c r="N31" s="90"/>
      <c r="O31" s="90"/>
      <c r="P31" s="90">
        <v>1</v>
      </c>
      <c r="Q31" s="90">
        <v>1</v>
      </c>
      <c r="R31" s="90"/>
      <c r="S31" s="90"/>
      <c r="T31" s="90"/>
      <c r="U31" s="90"/>
      <c r="V31" s="90"/>
      <c r="W31" s="90">
        <v>2</v>
      </c>
      <c r="X31" s="90">
        <v>1</v>
      </c>
      <c r="Y31" s="90"/>
      <c r="Z31" s="90"/>
      <c r="AA31" s="90">
        <f t="shared" ref="AA31" si="15">F31-(M31+T31)</f>
        <v>0</v>
      </c>
      <c r="AB31" s="90">
        <f t="shared" ref="AB31" si="16">G31-(N31+U31)</f>
        <v>0</v>
      </c>
      <c r="AC31" s="90">
        <f t="shared" ref="AC31" si="17">H31-(O31+V31)</f>
        <v>0</v>
      </c>
      <c r="AD31" s="90">
        <f t="shared" ref="AD31" si="18">I31-(P31+W31)</f>
        <v>0</v>
      </c>
      <c r="AE31" s="90">
        <f t="shared" ref="AE31" si="19">J31-(Q31+X31)</f>
        <v>0</v>
      </c>
      <c r="AF31" s="90">
        <f t="shared" ref="AF31" si="20">K31-(R31+Y31)</f>
        <v>0</v>
      </c>
      <c r="AG31" s="90">
        <f t="shared" ref="AG31" si="21">L31-(S31+Z31)</f>
        <v>0</v>
      </c>
      <c r="AH31" s="90"/>
    </row>
    <row r="32" spans="1:34" s="66" customFormat="1" x14ac:dyDescent="0.2">
      <c r="A32" s="89">
        <v>43021</v>
      </c>
      <c r="B32" s="90" t="s">
        <v>29</v>
      </c>
      <c r="C32" s="90" t="s">
        <v>317</v>
      </c>
      <c r="D32" s="90" t="s">
        <v>28</v>
      </c>
      <c r="E32" s="90">
        <v>102111</v>
      </c>
      <c r="F32" s="90"/>
      <c r="G32" s="90"/>
      <c r="H32" s="90"/>
      <c r="I32" s="90">
        <v>2</v>
      </c>
      <c r="J32" s="90">
        <v>2</v>
      </c>
      <c r="K32" s="90"/>
      <c r="L32" s="90"/>
      <c r="M32" s="90"/>
      <c r="N32" s="90"/>
      <c r="O32" s="90"/>
      <c r="P32" s="90">
        <v>1</v>
      </c>
      <c r="Q32" s="90">
        <v>1</v>
      </c>
      <c r="R32" s="90"/>
      <c r="S32" s="90"/>
      <c r="T32" s="90"/>
      <c r="U32" s="90"/>
      <c r="V32" s="90"/>
      <c r="W32" s="90">
        <v>1</v>
      </c>
      <c r="X32" s="90">
        <v>1</v>
      </c>
      <c r="Y32" s="90"/>
      <c r="Z32" s="90"/>
      <c r="AA32" s="90">
        <f t="shared" si="1"/>
        <v>0</v>
      </c>
      <c r="AB32" s="90">
        <f t="shared" si="2"/>
        <v>0</v>
      </c>
      <c r="AC32" s="90">
        <f t="shared" si="3"/>
        <v>0</v>
      </c>
      <c r="AD32" s="90">
        <f t="shared" si="4"/>
        <v>0</v>
      </c>
      <c r="AE32" s="90">
        <f t="shared" si="5"/>
        <v>0</v>
      </c>
      <c r="AF32" s="90">
        <f t="shared" si="6"/>
        <v>0</v>
      </c>
      <c r="AG32" s="90">
        <f t="shared" si="7"/>
        <v>0</v>
      </c>
      <c r="AH32" s="90"/>
    </row>
    <row r="33" spans="1:34" s="66" customFormat="1" x14ac:dyDescent="0.2">
      <c r="A33" s="89">
        <v>43021</v>
      </c>
      <c r="B33" s="90" t="s">
        <v>279</v>
      </c>
      <c r="C33" s="90" t="s">
        <v>66</v>
      </c>
      <c r="D33" s="90" t="s">
        <v>31</v>
      </c>
      <c r="E33" s="90">
        <v>1022113</v>
      </c>
      <c r="F33" s="90">
        <v>2</v>
      </c>
      <c r="G33" s="90">
        <v>1</v>
      </c>
      <c r="H33" s="90">
        <v>3</v>
      </c>
      <c r="I33" s="90"/>
      <c r="J33" s="90"/>
      <c r="K33" s="90"/>
      <c r="L33" s="90"/>
      <c r="M33" s="90">
        <v>2</v>
      </c>
      <c r="N33" s="90">
        <v>1</v>
      </c>
      <c r="O33" s="90">
        <v>3</v>
      </c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>
        <f t="shared" si="1"/>
        <v>0</v>
      </c>
      <c r="AB33" s="90">
        <f t="shared" si="2"/>
        <v>0</v>
      </c>
      <c r="AC33" s="90">
        <f t="shared" si="3"/>
        <v>0</v>
      </c>
      <c r="AD33" s="90">
        <f t="shared" si="4"/>
        <v>0</v>
      </c>
      <c r="AE33" s="90">
        <f t="shared" si="5"/>
        <v>0</v>
      </c>
      <c r="AF33" s="90">
        <f t="shared" si="6"/>
        <v>0</v>
      </c>
      <c r="AG33" s="90">
        <f t="shared" si="7"/>
        <v>0</v>
      </c>
      <c r="AH33" s="90"/>
    </row>
    <row r="34" spans="1:34" s="66" customFormat="1" x14ac:dyDescent="0.2">
      <c r="A34" s="89">
        <v>43022</v>
      </c>
      <c r="B34" s="90" t="s">
        <v>158</v>
      </c>
      <c r="C34" s="90" t="s">
        <v>50</v>
      </c>
      <c r="D34" s="90" t="s">
        <v>28</v>
      </c>
      <c r="E34" s="90">
        <v>102112</v>
      </c>
      <c r="F34" s="90"/>
      <c r="G34" s="90"/>
      <c r="H34" s="90"/>
      <c r="I34" s="90">
        <v>2</v>
      </c>
      <c r="J34" s="90">
        <v>2</v>
      </c>
      <c r="K34" s="90"/>
      <c r="L34" s="90"/>
      <c r="M34" s="90"/>
      <c r="N34" s="90"/>
      <c r="O34" s="90"/>
      <c r="P34" s="90">
        <v>1</v>
      </c>
      <c r="Q34" s="90">
        <v>1</v>
      </c>
      <c r="R34" s="90"/>
      <c r="S34" s="90"/>
      <c r="T34" s="90"/>
      <c r="U34" s="90"/>
      <c r="V34" s="90"/>
      <c r="W34" s="90">
        <v>1</v>
      </c>
      <c r="X34" s="90">
        <v>1</v>
      </c>
      <c r="Y34" s="90"/>
      <c r="Z34" s="90"/>
      <c r="AA34" s="90">
        <f t="shared" si="1"/>
        <v>0</v>
      </c>
      <c r="AB34" s="90">
        <f t="shared" si="2"/>
        <v>0</v>
      </c>
      <c r="AC34" s="90">
        <f t="shared" si="3"/>
        <v>0</v>
      </c>
      <c r="AD34" s="90">
        <f t="shared" si="4"/>
        <v>0</v>
      </c>
      <c r="AE34" s="90">
        <f t="shared" si="5"/>
        <v>0</v>
      </c>
      <c r="AF34" s="90">
        <f t="shared" si="6"/>
        <v>0</v>
      </c>
      <c r="AG34" s="90">
        <f t="shared" si="7"/>
        <v>0</v>
      </c>
      <c r="AH34" s="90"/>
    </row>
    <row r="35" spans="1:34" s="66" customFormat="1" x14ac:dyDescent="0.2">
      <c r="A35" s="89">
        <v>43025</v>
      </c>
      <c r="B35" s="90" t="s">
        <v>114</v>
      </c>
      <c r="C35" s="90" t="s">
        <v>321</v>
      </c>
      <c r="D35" s="90" t="s">
        <v>28</v>
      </c>
      <c r="E35" s="90">
        <v>102151</v>
      </c>
      <c r="F35" s="90"/>
      <c r="G35" s="90"/>
      <c r="H35" s="90"/>
      <c r="I35" s="90">
        <v>1</v>
      </c>
      <c r="J35" s="90">
        <v>1</v>
      </c>
      <c r="K35" s="90"/>
      <c r="L35" s="90"/>
      <c r="M35" s="90"/>
      <c r="N35" s="90"/>
      <c r="O35" s="90"/>
      <c r="P35" s="90">
        <v>1</v>
      </c>
      <c r="Q35" s="90">
        <v>1</v>
      </c>
      <c r="R35" s="90"/>
      <c r="S35" s="90"/>
      <c r="T35" s="90"/>
      <c r="U35" s="90"/>
      <c r="V35" s="90"/>
      <c r="W35" s="90"/>
      <c r="X35" s="90"/>
      <c r="Y35" s="90"/>
      <c r="Z35" s="90"/>
      <c r="AA35" s="90">
        <f t="shared" si="1"/>
        <v>0</v>
      </c>
      <c r="AB35" s="90">
        <f t="shared" si="2"/>
        <v>0</v>
      </c>
      <c r="AC35" s="90">
        <f t="shared" si="3"/>
        <v>0</v>
      </c>
      <c r="AD35" s="90">
        <f t="shared" si="4"/>
        <v>0</v>
      </c>
      <c r="AE35" s="90">
        <f t="shared" si="5"/>
        <v>0</v>
      </c>
      <c r="AF35" s="90">
        <f t="shared" si="6"/>
        <v>0</v>
      </c>
      <c r="AG35" s="90">
        <f t="shared" si="7"/>
        <v>0</v>
      </c>
      <c r="AH35" s="90"/>
    </row>
    <row r="36" spans="1:34" s="66" customFormat="1" x14ac:dyDescent="0.2">
      <c r="A36" s="89">
        <v>43025</v>
      </c>
      <c r="B36" s="90" t="s">
        <v>45</v>
      </c>
      <c r="C36" s="90" t="s">
        <v>322</v>
      </c>
      <c r="D36" s="90" t="s">
        <v>323</v>
      </c>
      <c r="E36" s="90">
        <v>101833</v>
      </c>
      <c r="F36" s="90"/>
      <c r="G36" s="90"/>
      <c r="H36" s="90"/>
      <c r="I36" s="90">
        <v>1</v>
      </c>
      <c r="J36" s="90">
        <v>1</v>
      </c>
      <c r="K36" s="90"/>
      <c r="L36" s="90"/>
      <c r="M36" s="90"/>
      <c r="N36" s="90"/>
      <c r="O36" s="90"/>
      <c r="P36" s="90">
        <v>1</v>
      </c>
      <c r="Q36" s="90">
        <v>1</v>
      </c>
      <c r="R36" s="90"/>
      <c r="S36" s="90"/>
      <c r="T36" s="90"/>
      <c r="U36" s="90"/>
      <c r="V36" s="90"/>
      <c r="W36" s="90"/>
      <c r="X36" s="90"/>
      <c r="Y36" s="90"/>
      <c r="Z36" s="90"/>
      <c r="AA36" s="90">
        <f t="shared" si="1"/>
        <v>0</v>
      </c>
      <c r="AB36" s="90">
        <f t="shared" si="2"/>
        <v>0</v>
      </c>
      <c r="AC36" s="90">
        <f t="shared" si="3"/>
        <v>0</v>
      </c>
      <c r="AD36" s="90">
        <f t="shared" si="4"/>
        <v>0</v>
      </c>
      <c r="AE36" s="90">
        <f t="shared" si="5"/>
        <v>0</v>
      </c>
      <c r="AF36" s="90">
        <f t="shared" si="6"/>
        <v>0</v>
      </c>
      <c r="AG36" s="90">
        <f t="shared" si="7"/>
        <v>0</v>
      </c>
      <c r="AH36" s="90"/>
    </row>
    <row r="37" spans="1:34" s="66" customFormat="1" x14ac:dyDescent="0.2">
      <c r="A37" s="89">
        <v>43026</v>
      </c>
      <c r="B37" s="24" t="s">
        <v>78</v>
      </c>
      <c r="C37" s="24" t="s">
        <v>324</v>
      </c>
      <c r="D37" s="24" t="s">
        <v>31</v>
      </c>
      <c r="E37" s="90">
        <v>102152</v>
      </c>
      <c r="F37" s="90">
        <v>3</v>
      </c>
      <c r="G37" s="90">
        <v>2</v>
      </c>
      <c r="H37" s="90">
        <v>3</v>
      </c>
      <c r="I37" s="90"/>
      <c r="J37" s="90"/>
      <c r="K37" s="90"/>
      <c r="L37" s="90"/>
      <c r="M37" s="90">
        <v>1</v>
      </c>
      <c r="N37" s="90">
        <v>1</v>
      </c>
      <c r="O37" s="90">
        <v>1</v>
      </c>
      <c r="P37" s="90"/>
      <c r="Q37" s="90"/>
      <c r="R37" s="90"/>
      <c r="S37" s="90"/>
      <c r="T37" s="90">
        <v>2</v>
      </c>
      <c r="U37" s="90">
        <v>1</v>
      </c>
      <c r="V37" s="90">
        <v>2</v>
      </c>
      <c r="W37" s="90"/>
      <c r="X37" s="90"/>
      <c r="Y37" s="90"/>
      <c r="Z37" s="90"/>
      <c r="AA37" s="90">
        <f t="shared" si="1"/>
        <v>0</v>
      </c>
      <c r="AB37" s="90">
        <f t="shared" si="2"/>
        <v>0</v>
      </c>
      <c r="AC37" s="90">
        <f t="shared" si="3"/>
        <v>0</v>
      </c>
      <c r="AD37" s="90">
        <f t="shared" si="4"/>
        <v>0</v>
      </c>
      <c r="AE37" s="90">
        <f t="shared" si="5"/>
        <v>0</v>
      </c>
      <c r="AF37" s="90">
        <f t="shared" si="6"/>
        <v>0</v>
      </c>
      <c r="AG37" s="90">
        <f t="shared" si="7"/>
        <v>0</v>
      </c>
      <c r="AH37" s="90"/>
    </row>
    <row r="38" spans="1:34" s="66" customFormat="1" x14ac:dyDescent="0.2">
      <c r="A38" s="89">
        <v>43029</v>
      </c>
      <c r="B38" s="24" t="s">
        <v>325</v>
      </c>
      <c r="C38" s="24" t="s">
        <v>326</v>
      </c>
      <c r="D38" s="24" t="s">
        <v>28</v>
      </c>
      <c r="E38" s="90">
        <v>102156</v>
      </c>
      <c r="F38" s="90"/>
      <c r="G38" s="90"/>
      <c r="H38" s="90"/>
      <c r="I38" s="90">
        <v>3</v>
      </c>
      <c r="J38" s="90">
        <v>2</v>
      </c>
      <c r="K38" s="90"/>
      <c r="L38" s="90"/>
      <c r="M38" s="90"/>
      <c r="N38" s="90"/>
      <c r="O38" s="90"/>
      <c r="P38" s="90">
        <v>1</v>
      </c>
      <c r="Q38" s="90">
        <v>1</v>
      </c>
      <c r="R38" s="90"/>
      <c r="S38" s="90"/>
      <c r="T38" s="90"/>
      <c r="U38" s="90"/>
      <c r="V38" s="90"/>
      <c r="W38" s="90">
        <v>2</v>
      </c>
      <c r="X38" s="90">
        <v>1</v>
      </c>
      <c r="Y38" s="90"/>
      <c r="Z38" s="90"/>
      <c r="AA38" s="90">
        <f t="shared" si="1"/>
        <v>0</v>
      </c>
      <c r="AB38" s="90">
        <f t="shared" si="2"/>
        <v>0</v>
      </c>
      <c r="AC38" s="90">
        <f t="shared" si="3"/>
        <v>0</v>
      </c>
      <c r="AD38" s="90">
        <f t="shared" si="4"/>
        <v>0</v>
      </c>
      <c r="AE38" s="90">
        <f t="shared" si="5"/>
        <v>0</v>
      </c>
      <c r="AF38" s="90">
        <f t="shared" si="6"/>
        <v>0</v>
      </c>
      <c r="AG38" s="90">
        <f t="shared" si="7"/>
        <v>0</v>
      </c>
      <c r="AH38" s="90"/>
    </row>
    <row r="39" spans="1:34" s="66" customFormat="1" x14ac:dyDescent="0.2">
      <c r="A39" s="89">
        <v>43032</v>
      </c>
      <c r="B39" s="24" t="s">
        <v>36</v>
      </c>
      <c r="C39" s="24" t="s">
        <v>141</v>
      </c>
      <c r="D39" s="24" t="s">
        <v>31</v>
      </c>
      <c r="E39" s="90">
        <v>102157</v>
      </c>
      <c r="F39" s="90">
        <v>4</v>
      </c>
      <c r="G39" s="90">
        <v>1</v>
      </c>
      <c r="H39" s="90">
        <v>4</v>
      </c>
      <c r="I39" s="90"/>
      <c r="J39" s="90"/>
      <c r="K39" s="90"/>
      <c r="L39" s="90"/>
      <c r="M39" s="90">
        <v>2</v>
      </c>
      <c r="N39" s="90">
        <v>1</v>
      </c>
      <c r="O39" s="90">
        <v>3</v>
      </c>
      <c r="P39" s="90"/>
      <c r="Q39" s="90"/>
      <c r="R39" s="90"/>
      <c r="S39" s="90"/>
      <c r="T39" s="90">
        <v>2</v>
      </c>
      <c r="U39" s="90"/>
      <c r="V39" s="90">
        <v>1</v>
      </c>
      <c r="W39" s="90"/>
      <c r="X39" s="90"/>
      <c r="Y39" s="90"/>
      <c r="Z39" s="90"/>
      <c r="AA39" s="90">
        <f t="shared" si="1"/>
        <v>0</v>
      </c>
      <c r="AB39" s="90">
        <f t="shared" si="2"/>
        <v>0</v>
      </c>
      <c r="AC39" s="90">
        <f t="shared" si="3"/>
        <v>0</v>
      </c>
      <c r="AD39" s="90">
        <f t="shared" si="4"/>
        <v>0</v>
      </c>
      <c r="AE39" s="90">
        <f t="shared" si="5"/>
        <v>0</v>
      </c>
      <c r="AF39" s="90">
        <f t="shared" si="6"/>
        <v>0</v>
      </c>
      <c r="AG39" s="90">
        <f t="shared" si="7"/>
        <v>0</v>
      </c>
      <c r="AH39" s="90"/>
    </row>
    <row r="40" spans="1:34" s="66" customFormat="1" x14ac:dyDescent="0.2">
      <c r="A40" s="48">
        <v>43032</v>
      </c>
      <c r="B40" s="24" t="s">
        <v>65</v>
      </c>
      <c r="C40" s="24" t="s">
        <v>327</v>
      </c>
      <c r="D40" s="24" t="s">
        <v>28</v>
      </c>
      <c r="E40" s="90">
        <v>102158</v>
      </c>
      <c r="F40" s="90"/>
      <c r="G40" s="90"/>
      <c r="H40" s="90"/>
      <c r="I40" s="90">
        <v>1</v>
      </c>
      <c r="J40" s="90">
        <v>1</v>
      </c>
      <c r="K40" s="90"/>
      <c r="L40" s="90"/>
      <c r="M40" s="90"/>
      <c r="N40" s="90"/>
      <c r="O40" s="90"/>
      <c r="P40" s="90">
        <v>0</v>
      </c>
      <c r="Q40" s="90">
        <v>0</v>
      </c>
      <c r="R40" s="90"/>
      <c r="S40" s="90"/>
      <c r="T40" s="90"/>
      <c r="U40" s="90"/>
      <c r="V40" s="90"/>
      <c r="W40" s="90">
        <v>1</v>
      </c>
      <c r="X40" s="90">
        <v>1</v>
      </c>
      <c r="Y40" s="90"/>
      <c r="Z40" s="90"/>
      <c r="AA40" s="90">
        <f t="shared" si="1"/>
        <v>0</v>
      </c>
      <c r="AB40" s="90">
        <f t="shared" si="2"/>
        <v>0</v>
      </c>
      <c r="AC40" s="90">
        <f t="shared" si="3"/>
        <v>0</v>
      </c>
      <c r="AD40" s="90">
        <f t="shared" si="4"/>
        <v>0</v>
      </c>
      <c r="AE40" s="90">
        <f t="shared" si="5"/>
        <v>0</v>
      </c>
      <c r="AF40" s="90">
        <f t="shared" si="6"/>
        <v>0</v>
      </c>
      <c r="AG40" s="90">
        <f t="shared" si="7"/>
        <v>0</v>
      </c>
      <c r="AH40" s="90"/>
    </row>
    <row r="41" spans="1:34" s="66" customFormat="1" x14ac:dyDescent="0.2">
      <c r="A41" s="89">
        <v>43032</v>
      </c>
      <c r="B41" s="24" t="s">
        <v>285</v>
      </c>
      <c r="C41" s="24" t="s">
        <v>89</v>
      </c>
      <c r="D41" s="24" t="s">
        <v>28</v>
      </c>
      <c r="E41" s="90">
        <v>102159</v>
      </c>
      <c r="F41" s="90"/>
      <c r="G41" s="90"/>
      <c r="H41" s="90"/>
      <c r="I41" s="90">
        <v>3</v>
      </c>
      <c r="J41" s="90">
        <v>2</v>
      </c>
      <c r="K41" s="90"/>
      <c r="L41" s="90"/>
      <c r="M41" s="90"/>
      <c r="N41" s="90"/>
      <c r="O41" s="90"/>
      <c r="P41" s="90">
        <v>1</v>
      </c>
      <c r="Q41" s="90">
        <v>1</v>
      </c>
      <c r="R41" s="90"/>
      <c r="S41" s="90"/>
      <c r="T41" s="90"/>
      <c r="U41" s="90"/>
      <c r="V41" s="90"/>
      <c r="W41" s="90">
        <v>2</v>
      </c>
      <c r="X41" s="90">
        <v>1</v>
      </c>
      <c r="Y41" s="90"/>
      <c r="Z41" s="90"/>
      <c r="AA41" s="90">
        <f t="shared" si="1"/>
        <v>0</v>
      </c>
      <c r="AB41" s="90">
        <f t="shared" si="2"/>
        <v>0</v>
      </c>
      <c r="AC41" s="90">
        <f t="shared" si="3"/>
        <v>0</v>
      </c>
      <c r="AD41" s="90">
        <f t="shared" si="4"/>
        <v>0</v>
      </c>
      <c r="AE41" s="90">
        <f t="shared" si="5"/>
        <v>0</v>
      </c>
      <c r="AF41" s="90">
        <f t="shared" si="6"/>
        <v>0</v>
      </c>
      <c r="AG41" s="90">
        <f t="shared" si="7"/>
        <v>0</v>
      </c>
      <c r="AH41" s="90"/>
    </row>
    <row r="42" spans="1:34" s="66" customFormat="1" x14ac:dyDescent="0.2">
      <c r="A42" s="48">
        <v>43033</v>
      </c>
      <c r="B42" s="24" t="s">
        <v>328</v>
      </c>
      <c r="C42" s="24" t="s">
        <v>329</v>
      </c>
      <c r="D42" s="24" t="s">
        <v>162</v>
      </c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>
        <v>5</v>
      </c>
      <c r="AA42" s="90">
        <f t="shared" si="1"/>
        <v>0</v>
      </c>
      <c r="AB42" s="90">
        <f t="shared" si="2"/>
        <v>0</v>
      </c>
      <c r="AC42" s="90">
        <f t="shared" si="3"/>
        <v>0</v>
      </c>
      <c r="AD42" s="90">
        <f t="shared" si="4"/>
        <v>0</v>
      </c>
      <c r="AE42" s="90">
        <f t="shared" si="5"/>
        <v>0</v>
      </c>
      <c r="AF42" s="90">
        <f t="shared" si="6"/>
        <v>0</v>
      </c>
      <c r="AG42" s="90">
        <f t="shared" si="7"/>
        <v>-5</v>
      </c>
      <c r="AH42" s="90"/>
    </row>
    <row r="43" spans="1:34" s="66" customFormat="1" x14ac:dyDescent="0.2">
      <c r="A43" s="89">
        <v>43033</v>
      </c>
      <c r="B43" s="24" t="s">
        <v>68</v>
      </c>
      <c r="C43" s="24" t="s">
        <v>330</v>
      </c>
      <c r="D43" s="24" t="s">
        <v>162</v>
      </c>
      <c r="E43" s="90">
        <v>102160</v>
      </c>
      <c r="F43" s="90"/>
      <c r="G43" s="90"/>
      <c r="H43" s="90"/>
      <c r="I43" s="90"/>
      <c r="J43" s="90"/>
      <c r="K43" s="90"/>
      <c r="L43" s="90">
        <v>6</v>
      </c>
      <c r="M43" s="90"/>
      <c r="N43" s="90"/>
      <c r="O43" s="90"/>
      <c r="P43" s="90"/>
      <c r="Q43" s="90"/>
      <c r="R43" s="90"/>
      <c r="S43" s="90">
        <v>5</v>
      </c>
      <c r="T43" s="90"/>
      <c r="U43" s="90"/>
      <c r="V43" s="90"/>
      <c r="W43" s="90"/>
      <c r="X43" s="90"/>
      <c r="Y43" s="90"/>
      <c r="Z43" s="90">
        <v>1</v>
      </c>
      <c r="AA43" s="90">
        <f t="shared" si="1"/>
        <v>0</v>
      </c>
      <c r="AB43" s="90">
        <f t="shared" si="2"/>
        <v>0</v>
      </c>
      <c r="AC43" s="90">
        <f t="shared" si="3"/>
        <v>0</v>
      </c>
      <c r="AD43" s="90">
        <f t="shared" si="4"/>
        <v>0</v>
      </c>
      <c r="AE43" s="90">
        <f t="shared" si="5"/>
        <v>0</v>
      </c>
      <c r="AF43" s="90">
        <f t="shared" si="6"/>
        <v>0</v>
      </c>
      <c r="AG43" s="90">
        <f t="shared" si="7"/>
        <v>0</v>
      </c>
      <c r="AH43" s="90"/>
    </row>
    <row r="44" spans="1:34" s="66" customFormat="1" x14ac:dyDescent="0.2">
      <c r="A44" s="48">
        <v>43033</v>
      </c>
      <c r="B44" s="24" t="s">
        <v>45</v>
      </c>
      <c r="C44" s="24" t="s">
        <v>239</v>
      </c>
      <c r="D44" s="24" t="s">
        <v>28</v>
      </c>
      <c r="E44" s="90">
        <v>102162</v>
      </c>
      <c r="F44" s="90"/>
      <c r="G44" s="90"/>
      <c r="H44" s="90"/>
      <c r="I44" s="90">
        <v>1</v>
      </c>
      <c r="J44" s="90">
        <v>1</v>
      </c>
      <c r="K44" s="90"/>
      <c r="L44" s="90"/>
      <c r="M44" s="90"/>
      <c r="N44" s="90"/>
      <c r="O44" s="90"/>
      <c r="P44" s="90">
        <v>1</v>
      </c>
      <c r="Q44" s="90">
        <v>1</v>
      </c>
      <c r="R44" s="90"/>
      <c r="S44" s="90"/>
      <c r="T44" s="90"/>
      <c r="U44" s="90"/>
      <c r="V44" s="90"/>
      <c r="W44" s="90"/>
      <c r="X44" s="90"/>
      <c r="Y44" s="90"/>
      <c r="Z44" s="90"/>
      <c r="AA44" s="90">
        <f t="shared" ref="AA44" si="22">F44-(M44+T44)</f>
        <v>0</v>
      </c>
      <c r="AB44" s="90">
        <f t="shared" ref="AB44" si="23">G44-(N44+U44)</f>
        <v>0</v>
      </c>
      <c r="AC44" s="90">
        <f t="shared" ref="AC44" si="24">H44-(O44+V44)</f>
        <v>0</v>
      </c>
      <c r="AD44" s="90">
        <f t="shared" ref="AD44" si="25">I44-(P44+W44)</f>
        <v>0</v>
      </c>
      <c r="AE44" s="90">
        <f t="shared" ref="AE44" si="26">J44-(Q44+X44)</f>
        <v>0</v>
      </c>
      <c r="AF44" s="90">
        <f t="shared" ref="AF44" si="27">K44-(R44+Y44)</f>
        <v>0</v>
      </c>
      <c r="AG44" s="90">
        <f t="shared" ref="AG44" si="28">L44-(S44+Z44)</f>
        <v>0</v>
      </c>
      <c r="AH44" s="90"/>
    </row>
    <row r="45" spans="1:34" s="66" customFormat="1" ht="12.75" customHeight="1" x14ac:dyDescent="0.2">
      <c r="A45" s="48">
        <v>43034</v>
      </c>
      <c r="B45" s="24" t="s">
        <v>29</v>
      </c>
      <c r="C45" s="24" t="s">
        <v>50</v>
      </c>
      <c r="D45" s="24" t="s">
        <v>28</v>
      </c>
      <c r="E45" s="90">
        <v>102161</v>
      </c>
      <c r="F45" s="90"/>
      <c r="G45" s="90"/>
      <c r="H45" s="90"/>
      <c r="I45" s="90">
        <v>2</v>
      </c>
      <c r="J45" s="90">
        <v>2</v>
      </c>
      <c r="K45" s="90"/>
      <c r="L45" s="90"/>
      <c r="M45" s="90"/>
      <c r="N45" s="90"/>
      <c r="O45" s="90"/>
      <c r="P45" s="90">
        <v>2</v>
      </c>
      <c r="Q45" s="90">
        <v>2</v>
      </c>
      <c r="R45" s="90"/>
      <c r="S45" s="90"/>
      <c r="T45" s="90"/>
      <c r="U45" s="90"/>
      <c r="V45" s="90"/>
      <c r="W45" s="90"/>
      <c r="X45" s="90"/>
      <c r="Y45" s="90"/>
      <c r="Z45" s="90"/>
      <c r="AA45" s="90">
        <f t="shared" si="1"/>
        <v>0</v>
      </c>
      <c r="AB45" s="90">
        <f t="shared" si="2"/>
        <v>0</v>
      </c>
      <c r="AC45" s="90">
        <f t="shared" si="3"/>
        <v>0</v>
      </c>
      <c r="AD45" s="90">
        <f t="shared" si="4"/>
        <v>0</v>
      </c>
      <c r="AE45" s="90">
        <f t="shared" si="5"/>
        <v>0</v>
      </c>
      <c r="AF45" s="90">
        <f t="shared" si="6"/>
        <v>0</v>
      </c>
      <c r="AG45" s="90">
        <f t="shared" si="7"/>
        <v>0</v>
      </c>
      <c r="AH45" s="90"/>
    </row>
    <row r="46" spans="1:34" s="66" customFormat="1" x14ac:dyDescent="0.2">
      <c r="A46" s="89">
        <v>43034</v>
      </c>
      <c r="B46" s="24" t="s">
        <v>45</v>
      </c>
      <c r="C46" s="24" t="s">
        <v>331</v>
      </c>
      <c r="D46" s="24" t="s">
        <v>195</v>
      </c>
      <c r="E46" s="90">
        <v>102251</v>
      </c>
      <c r="F46" s="90">
        <v>3</v>
      </c>
      <c r="G46" s="90">
        <v>1</v>
      </c>
      <c r="H46" s="90">
        <v>2</v>
      </c>
      <c r="I46" s="90">
        <v>3</v>
      </c>
      <c r="J46" s="90">
        <v>1</v>
      </c>
      <c r="K46" s="90"/>
      <c r="L46" s="90"/>
      <c r="M46" s="90">
        <v>1</v>
      </c>
      <c r="N46" s="90">
        <v>1</v>
      </c>
      <c r="O46" s="90">
        <v>1</v>
      </c>
      <c r="P46" s="90">
        <v>1</v>
      </c>
      <c r="Q46" s="90">
        <v>1</v>
      </c>
      <c r="R46" s="90"/>
      <c r="S46" s="90"/>
      <c r="T46" s="90">
        <v>2</v>
      </c>
      <c r="U46" s="90"/>
      <c r="V46" s="90">
        <v>1</v>
      </c>
      <c r="W46" s="90">
        <v>2</v>
      </c>
      <c r="X46" s="90"/>
      <c r="Y46" s="90"/>
      <c r="Z46" s="90"/>
      <c r="AA46" s="90">
        <f t="shared" si="1"/>
        <v>0</v>
      </c>
      <c r="AB46" s="90">
        <f t="shared" si="2"/>
        <v>0</v>
      </c>
      <c r="AC46" s="90">
        <f t="shared" si="3"/>
        <v>0</v>
      </c>
      <c r="AD46" s="90">
        <f t="shared" si="4"/>
        <v>0</v>
      </c>
      <c r="AE46" s="90">
        <f t="shared" si="5"/>
        <v>0</v>
      </c>
      <c r="AF46" s="90">
        <f t="shared" si="6"/>
        <v>0</v>
      </c>
      <c r="AG46" s="90">
        <f t="shared" si="7"/>
        <v>0</v>
      </c>
      <c r="AH46" s="90"/>
    </row>
    <row r="47" spans="1:34" s="66" customFormat="1" x14ac:dyDescent="0.2">
      <c r="A47" s="89">
        <v>43035</v>
      </c>
      <c r="B47" s="24" t="s">
        <v>285</v>
      </c>
      <c r="C47" s="24" t="s">
        <v>196</v>
      </c>
      <c r="D47" s="24" t="s">
        <v>31</v>
      </c>
      <c r="E47" s="90">
        <v>102253</v>
      </c>
      <c r="F47" s="90">
        <v>3</v>
      </c>
      <c r="G47" s="90">
        <v>1</v>
      </c>
      <c r="H47" s="90">
        <v>3</v>
      </c>
      <c r="I47" s="90"/>
      <c r="J47" s="90"/>
      <c r="K47" s="90"/>
      <c r="L47" s="90"/>
      <c r="M47" s="90">
        <v>3</v>
      </c>
      <c r="N47" s="90">
        <v>1</v>
      </c>
      <c r="O47" s="90">
        <v>3</v>
      </c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>
        <f t="shared" si="1"/>
        <v>0</v>
      </c>
      <c r="AB47" s="90">
        <f t="shared" si="2"/>
        <v>0</v>
      </c>
      <c r="AC47" s="90">
        <f t="shared" si="3"/>
        <v>0</v>
      </c>
      <c r="AD47" s="90">
        <f t="shared" si="4"/>
        <v>0</v>
      </c>
      <c r="AE47" s="90">
        <f t="shared" si="5"/>
        <v>0</v>
      </c>
      <c r="AF47" s="90">
        <f t="shared" si="6"/>
        <v>0</v>
      </c>
      <c r="AG47" s="90">
        <f t="shared" si="7"/>
        <v>0</v>
      </c>
      <c r="AH47" s="24" t="s">
        <v>339</v>
      </c>
    </row>
    <row r="48" spans="1:34" s="66" customFormat="1" x14ac:dyDescent="0.2">
      <c r="A48" s="89">
        <v>43035</v>
      </c>
      <c r="B48" s="24" t="s">
        <v>42</v>
      </c>
      <c r="C48" s="24" t="s">
        <v>332</v>
      </c>
      <c r="D48" s="24" t="s">
        <v>28</v>
      </c>
      <c r="E48" s="90">
        <v>102256</v>
      </c>
      <c r="F48" s="90"/>
      <c r="G48" s="90"/>
      <c r="H48" s="90"/>
      <c r="I48" s="90">
        <v>1</v>
      </c>
      <c r="J48" s="90">
        <v>1</v>
      </c>
      <c r="K48" s="90"/>
      <c r="L48" s="90"/>
      <c r="M48" s="90"/>
      <c r="N48" s="90"/>
      <c r="O48" s="90"/>
      <c r="P48" s="90">
        <v>1</v>
      </c>
      <c r="Q48" s="90">
        <v>1</v>
      </c>
      <c r="R48" s="90"/>
      <c r="S48" s="90"/>
      <c r="T48" s="90"/>
      <c r="U48" s="90"/>
      <c r="V48" s="90"/>
      <c r="W48" s="90"/>
      <c r="X48" s="90"/>
      <c r="Y48" s="90"/>
      <c r="Z48" s="90"/>
      <c r="AA48" s="90">
        <f t="shared" si="1"/>
        <v>0</v>
      </c>
      <c r="AB48" s="90">
        <f t="shared" si="2"/>
        <v>0</v>
      </c>
      <c r="AC48" s="90">
        <f t="shared" si="3"/>
        <v>0</v>
      </c>
      <c r="AD48" s="90">
        <f t="shared" si="4"/>
        <v>0</v>
      </c>
      <c r="AE48" s="90">
        <f t="shared" si="5"/>
        <v>0</v>
      </c>
      <c r="AF48" s="90">
        <f t="shared" si="6"/>
        <v>0</v>
      </c>
      <c r="AG48" s="90">
        <f t="shared" si="7"/>
        <v>0</v>
      </c>
      <c r="AH48" s="90"/>
    </row>
    <row r="49" spans="1:34" s="66" customFormat="1" x14ac:dyDescent="0.2">
      <c r="A49" s="89">
        <v>43038</v>
      </c>
      <c r="B49" s="24" t="s">
        <v>114</v>
      </c>
      <c r="C49" s="24" t="s">
        <v>66</v>
      </c>
      <c r="D49" s="24" t="s">
        <v>31</v>
      </c>
      <c r="E49" s="90">
        <v>102258</v>
      </c>
      <c r="F49" s="90">
        <v>1</v>
      </c>
      <c r="G49" s="24">
        <v>1</v>
      </c>
      <c r="H49" s="90">
        <v>1</v>
      </c>
      <c r="I49" s="90"/>
      <c r="J49" s="90"/>
      <c r="K49" s="90"/>
      <c r="L49" s="90"/>
      <c r="M49" s="90">
        <v>1</v>
      </c>
      <c r="N49" s="90">
        <v>1</v>
      </c>
      <c r="O49" s="90">
        <v>1</v>
      </c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>
        <f t="shared" si="1"/>
        <v>0</v>
      </c>
      <c r="AB49" s="90">
        <v>0</v>
      </c>
      <c r="AC49" s="90">
        <f t="shared" si="3"/>
        <v>0</v>
      </c>
      <c r="AD49" s="90">
        <f t="shared" si="4"/>
        <v>0</v>
      </c>
      <c r="AE49" s="90">
        <f t="shared" si="5"/>
        <v>0</v>
      </c>
      <c r="AF49" s="90">
        <f t="shared" si="6"/>
        <v>0</v>
      </c>
      <c r="AG49" s="90">
        <f t="shared" si="7"/>
        <v>0</v>
      </c>
      <c r="AH49" s="90"/>
    </row>
    <row r="50" spans="1:34" s="66" customFormat="1" x14ac:dyDescent="0.2">
      <c r="A50" s="89">
        <v>43038</v>
      </c>
      <c r="B50" s="24" t="s">
        <v>36</v>
      </c>
      <c r="C50" s="24" t="s">
        <v>333</v>
      </c>
      <c r="D50" s="24" t="s">
        <v>28</v>
      </c>
      <c r="E50" s="90">
        <v>102260</v>
      </c>
      <c r="F50" s="90"/>
      <c r="G50" s="90"/>
      <c r="H50" s="90"/>
      <c r="I50" s="90">
        <v>2</v>
      </c>
      <c r="J50" s="90">
        <v>2</v>
      </c>
      <c r="K50" s="90"/>
      <c r="L50" s="90"/>
      <c r="M50" s="90"/>
      <c r="N50" s="90"/>
      <c r="O50" s="90"/>
      <c r="P50" s="90">
        <v>2</v>
      </c>
      <c r="Q50" s="90">
        <v>2</v>
      </c>
      <c r="R50" s="90"/>
      <c r="S50" s="90"/>
      <c r="T50" s="90"/>
      <c r="U50" s="90"/>
      <c r="V50" s="90"/>
      <c r="W50" s="90"/>
      <c r="X50" s="90"/>
      <c r="Y50" s="90"/>
      <c r="Z50" s="90"/>
      <c r="AA50" s="90">
        <f t="shared" si="1"/>
        <v>0</v>
      </c>
      <c r="AB50" s="90">
        <f t="shared" si="2"/>
        <v>0</v>
      </c>
      <c r="AC50" s="90">
        <f t="shared" si="3"/>
        <v>0</v>
      </c>
      <c r="AD50" s="90">
        <f t="shared" si="4"/>
        <v>0</v>
      </c>
      <c r="AE50" s="90">
        <f t="shared" si="5"/>
        <v>0</v>
      </c>
      <c r="AF50" s="90">
        <f t="shared" si="6"/>
        <v>0</v>
      </c>
      <c r="AG50" s="90">
        <f t="shared" si="7"/>
        <v>0</v>
      </c>
      <c r="AH50" s="90"/>
    </row>
    <row r="51" spans="1:34" s="66" customFormat="1" x14ac:dyDescent="0.2">
      <c r="A51" s="89">
        <v>43038</v>
      </c>
      <c r="B51" s="24" t="s">
        <v>335</v>
      </c>
      <c r="C51" s="24" t="s">
        <v>233</v>
      </c>
      <c r="D51" s="24" t="s">
        <v>28</v>
      </c>
      <c r="E51" s="90">
        <v>102263</v>
      </c>
      <c r="F51" s="90"/>
      <c r="G51" s="90"/>
      <c r="H51" s="90"/>
      <c r="I51" s="90">
        <v>4</v>
      </c>
      <c r="J51" s="90">
        <v>3</v>
      </c>
      <c r="K51" s="90"/>
      <c r="L51" s="90"/>
      <c r="M51" s="90"/>
      <c r="N51" s="90"/>
      <c r="O51" s="90"/>
      <c r="P51" s="90">
        <v>4</v>
      </c>
      <c r="Q51" s="90">
        <v>3</v>
      </c>
      <c r="R51" s="90"/>
      <c r="S51" s="90"/>
      <c r="T51" s="90"/>
      <c r="U51" s="90"/>
      <c r="V51" s="90"/>
      <c r="W51" s="90"/>
      <c r="X51" s="90"/>
      <c r="Y51" s="90"/>
      <c r="Z51" s="90"/>
      <c r="AA51" s="90">
        <f t="shared" si="1"/>
        <v>0</v>
      </c>
      <c r="AB51" s="90">
        <f t="shared" si="2"/>
        <v>0</v>
      </c>
      <c r="AC51" s="90">
        <f t="shared" si="3"/>
        <v>0</v>
      </c>
      <c r="AD51" s="90">
        <f t="shared" si="4"/>
        <v>0</v>
      </c>
      <c r="AE51" s="90">
        <f t="shared" si="5"/>
        <v>0</v>
      </c>
      <c r="AF51" s="90">
        <f t="shared" si="6"/>
        <v>0</v>
      </c>
      <c r="AG51" s="90">
        <f t="shared" si="7"/>
        <v>0</v>
      </c>
      <c r="AH51" s="90"/>
    </row>
    <row r="52" spans="1:34" s="66" customFormat="1" x14ac:dyDescent="0.2">
      <c r="A52" s="89">
        <v>43039</v>
      </c>
      <c r="B52" s="24" t="s">
        <v>63</v>
      </c>
      <c r="C52" s="24" t="s">
        <v>334</v>
      </c>
      <c r="D52" s="24" t="s">
        <v>31</v>
      </c>
      <c r="E52" s="90">
        <v>102266</v>
      </c>
      <c r="F52" s="90">
        <v>2</v>
      </c>
      <c r="G52" s="90">
        <v>1</v>
      </c>
      <c r="H52" s="90">
        <v>2</v>
      </c>
      <c r="I52" s="90"/>
      <c r="J52" s="90"/>
      <c r="K52" s="90"/>
      <c r="L52" s="90"/>
      <c r="M52" s="90">
        <v>1</v>
      </c>
      <c r="N52" s="90">
        <v>1</v>
      </c>
      <c r="O52" s="90">
        <v>1</v>
      </c>
      <c r="P52" s="90"/>
      <c r="Q52" s="90"/>
      <c r="R52" s="90"/>
      <c r="S52" s="90"/>
      <c r="T52" s="90">
        <v>1</v>
      </c>
      <c r="U52" s="90"/>
      <c r="V52" s="90">
        <v>1</v>
      </c>
      <c r="W52" s="90"/>
      <c r="X52" s="90"/>
      <c r="Y52" s="90"/>
      <c r="Z52" s="90"/>
      <c r="AA52" s="90">
        <f t="shared" si="1"/>
        <v>0</v>
      </c>
      <c r="AB52" s="90">
        <f t="shared" si="2"/>
        <v>0</v>
      </c>
      <c r="AC52" s="90">
        <f t="shared" si="3"/>
        <v>0</v>
      </c>
      <c r="AD52" s="90">
        <f t="shared" si="4"/>
        <v>0</v>
      </c>
      <c r="AE52" s="90">
        <f t="shared" si="5"/>
        <v>0</v>
      </c>
      <c r="AF52" s="90">
        <f t="shared" si="6"/>
        <v>0</v>
      </c>
      <c r="AG52" s="90">
        <f t="shared" si="7"/>
        <v>0</v>
      </c>
      <c r="AH52" s="90"/>
    </row>
    <row r="53" spans="1:34" s="66" customFormat="1" x14ac:dyDescent="0.2">
      <c r="A53" s="89">
        <v>43039</v>
      </c>
      <c r="B53" s="24" t="s">
        <v>336</v>
      </c>
      <c r="C53" s="24" t="s">
        <v>52</v>
      </c>
      <c r="D53" s="24" t="s">
        <v>195</v>
      </c>
      <c r="E53" s="90">
        <v>102268</v>
      </c>
      <c r="F53" s="90">
        <v>1</v>
      </c>
      <c r="G53" s="90">
        <v>1</v>
      </c>
      <c r="H53" s="90">
        <v>1</v>
      </c>
      <c r="I53" s="90">
        <v>2</v>
      </c>
      <c r="J53" s="90">
        <v>2</v>
      </c>
      <c r="K53" s="90"/>
      <c r="L53" s="90"/>
      <c r="M53" s="90">
        <v>1</v>
      </c>
      <c r="N53" s="90">
        <v>1</v>
      </c>
      <c r="O53" s="90">
        <v>1</v>
      </c>
      <c r="P53" s="90"/>
      <c r="Q53" s="90"/>
      <c r="R53" s="90"/>
      <c r="S53" s="90"/>
      <c r="T53" s="90"/>
      <c r="U53" s="90"/>
      <c r="V53" s="90"/>
      <c r="W53" s="90">
        <v>2</v>
      </c>
      <c r="X53" s="90">
        <v>2</v>
      </c>
      <c r="Y53" s="90"/>
      <c r="Z53" s="90"/>
      <c r="AA53" s="90">
        <f t="shared" si="1"/>
        <v>0</v>
      </c>
      <c r="AB53" s="90">
        <f t="shared" si="2"/>
        <v>0</v>
      </c>
      <c r="AC53" s="90">
        <f t="shared" si="3"/>
        <v>0</v>
      </c>
      <c r="AD53" s="90">
        <f t="shared" si="4"/>
        <v>0</v>
      </c>
      <c r="AE53" s="90">
        <f t="shared" si="5"/>
        <v>0</v>
      </c>
      <c r="AF53" s="90">
        <f t="shared" si="6"/>
        <v>0</v>
      </c>
      <c r="AG53" s="90">
        <f t="shared" si="7"/>
        <v>0</v>
      </c>
      <c r="AH53" s="90"/>
    </row>
    <row r="54" spans="1:34" s="66" customFormat="1" x14ac:dyDescent="0.2">
      <c r="A54" s="89"/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>
        <f t="shared" si="1"/>
        <v>0</v>
      </c>
      <c r="AB54" s="90">
        <f t="shared" si="2"/>
        <v>0</v>
      </c>
      <c r="AC54" s="90">
        <f t="shared" si="3"/>
        <v>0</v>
      </c>
      <c r="AD54" s="90">
        <f t="shared" si="4"/>
        <v>0</v>
      </c>
      <c r="AE54" s="90">
        <f t="shared" si="5"/>
        <v>0</v>
      </c>
      <c r="AF54" s="90">
        <f t="shared" si="6"/>
        <v>0</v>
      </c>
      <c r="AG54" s="90">
        <f t="shared" si="7"/>
        <v>0</v>
      </c>
      <c r="AH54" s="90"/>
    </row>
    <row r="55" spans="1:34" s="66" customFormat="1" x14ac:dyDescent="0.2">
      <c r="A55" s="89"/>
      <c r="B55" s="90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>
        <f t="shared" si="1"/>
        <v>0</v>
      </c>
      <c r="AB55" s="90">
        <f t="shared" si="2"/>
        <v>0</v>
      </c>
      <c r="AC55" s="90">
        <f t="shared" si="3"/>
        <v>0</v>
      </c>
      <c r="AD55" s="90">
        <f t="shared" si="4"/>
        <v>0</v>
      </c>
      <c r="AE55" s="90">
        <f t="shared" si="5"/>
        <v>0</v>
      </c>
      <c r="AF55" s="90">
        <f t="shared" si="6"/>
        <v>0</v>
      </c>
      <c r="AG55" s="90">
        <f t="shared" si="7"/>
        <v>0</v>
      </c>
      <c r="AH55" s="90"/>
    </row>
    <row r="56" spans="1:34" s="66" customFormat="1" x14ac:dyDescent="0.2">
      <c r="A56" s="89"/>
      <c r="B56" s="90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>
        <f t="shared" si="1"/>
        <v>0</v>
      </c>
      <c r="AB56" s="90">
        <f t="shared" si="2"/>
        <v>0</v>
      </c>
      <c r="AC56" s="90">
        <f t="shared" si="3"/>
        <v>0</v>
      </c>
      <c r="AD56" s="90">
        <f t="shared" si="4"/>
        <v>0</v>
      </c>
      <c r="AE56" s="90">
        <f t="shared" si="5"/>
        <v>0</v>
      </c>
      <c r="AF56" s="90">
        <f t="shared" si="6"/>
        <v>0</v>
      </c>
      <c r="AG56" s="90">
        <f t="shared" si="7"/>
        <v>0</v>
      </c>
      <c r="AH56" s="90"/>
    </row>
    <row r="57" spans="1:34" s="66" customFormat="1" x14ac:dyDescent="0.2">
      <c r="A57" s="89"/>
      <c r="B57" s="90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>
        <f t="shared" si="1"/>
        <v>0</v>
      </c>
      <c r="AB57" s="90">
        <f t="shared" si="2"/>
        <v>0</v>
      </c>
      <c r="AC57" s="90">
        <f t="shared" si="3"/>
        <v>0</v>
      </c>
      <c r="AD57" s="90">
        <f t="shared" si="4"/>
        <v>0</v>
      </c>
      <c r="AE57" s="90">
        <f t="shared" si="5"/>
        <v>0</v>
      </c>
      <c r="AF57" s="90">
        <f t="shared" si="6"/>
        <v>0</v>
      </c>
      <c r="AG57" s="90">
        <f t="shared" si="7"/>
        <v>0</v>
      </c>
      <c r="AH57" s="90"/>
    </row>
    <row r="58" spans="1:34" s="66" customFormat="1" x14ac:dyDescent="0.2">
      <c r="A58" s="89"/>
      <c r="B58" s="90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>
        <f t="shared" si="1"/>
        <v>0</v>
      </c>
      <c r="AB58" s="90">
        <f t="shared" si="2"/>
        <v>0</v>
      </c>
      <c r="AC58" s="90">
        <f t="shared" si="3"/>
        <v>0</v>
      </c>
      <c r="AD58" s="90">
        <f t="shared" si="4"/>
        <v>0</v>
      </c>
      <c r="AE58" s="90">
        <f t="shared" si="5"/>
        <v>0</v>
      </c>
      <c r="AF58" s="90">
        <f t="shared" si="6"/>
        <v>0</v>
      </c>
      <c r="AG58" s="90">
        <f t="shared" si="7"/>
        <v>0</v>
      </c>
      <c r="AH58" s="90"/>
    </row>
    <row r="59" spans="1:34" s="66" customFormat="1" x14ac:dyDescent="0.2">
      <c r="A59" s="89"/>
      <c r="B59" s="90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>
        <f t="shared" si="1"/>
        <v>0</v>
      </c>
      <c r="AB59" s="90">
        <f t="shared" si="2"/>
        <v>0</v>
      </c>
      <c r="AC59" s="90">
        <f t="shared" si="3"/>
        <v>0</v>
      </c>
      <c r="AD59" s="90">
        <f t="shared" si="4"/>
        <v>0</v>
      </c>
      <c r="AE59" s="90">
        <f t="shared" si="5"/>
        <v>0</v>
      </c>
      <c r="AF59" s="90">
        <f t="shared" si="6"/>
        <v>0</v>
      </c>
      <c r="AG59" s="90">
        <f t="shared" si="7"/>
        <v>0</v>
      </c>
      <c r="AH59" s="90"/>
    </row>
    <row r="60" spans="1:34" s="66" customFormat="1" x14ac:dyDescent="0.2">
      <c r="A60" s="89"/>
      <c r="B60" s="90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0">
        <f t="shared" si="1"/>
        <v>0</v>
      </c>
      <c r="AB60" s="90">
        <f t="shared" si="2"/>
        <v>0</v>
      </c>
      <c r="AC60" s="90">
        <f t="shared" si="3"/>
        <v>0</v>
      </c>
      <c r="AD60" s="90">
        <f t="shared" si="4"/>
        <v>0</v>
      </c>
      <c r="AE60" s="90">
        <f t="shared" si="5"/>
        <v>0</v>
      </c>
      <c r="AF60" s="90">
        <f t="shared" si="6"/>
        <v>0</v>
      </c>
      <c r="AG60" s="90">
        <f t="shared" si="7"/>
        <v>0</v>
      </c>
      <c r="AH60" s="90"/>
    </row>
    <row r="61" spans="1:34" s="66" customFormat="1" x14ac:dyDescent="0.2">
      <c r="A61" s="89"/>
      <c r="B61" s="90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0">
        <f t="shared" si="1"/>
        <v>0</v>
      </c>
      <c r="AB61" s="90">
        <f t="shared" si="2"/>
        <v>0</v>
      </c>
      <c r="AC61" s="90">
        <f t="shared" si="3"/>
        <v>0</v>
      </c>
      <c r="AD61" s="90">
        <f t="shared" si="4"/>
        <v>0</v>
      </c>
      <c r="AE61" s="90">
        <f t="shared" si="5"/>
        <v>0</v>
      </c>
      <c r="AF61" s="90">
        <f t="shared" si="6"/>
        <v>0</v>
      </c>
      <c r="AG61" s="90">
        <f t="shared" si="7"/>
        <v>0</v>
      </c>
      <c r="AH61" s="90"/>
    </row>
    <row r="62" spans="1:34" s="66" customFormat="1" x14ac:dyDescent="0.2">
      <c r="A62" s="89"/>
      <c r="B62" s="90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0">
        <f t="shared" si="1"/>
        <v>0</v>
      </c>
      <c r="AB62" s="90">
        <f t="shared" si="2"/>
        <v>0</v>
      </c>
      <c r="AC62" s="90">
        <f t="shared" si="3"/>
        <v>0</v>
      </c>
      <c r="AD62" s="90">
        <f t="shared" si="4"/>
        <v>0</v>
      </c>
      <c r="AE62" s="90">
        <f t="shared" si="5"/>
        <v>0</v>
      </c>
      <c r="AF62" s="90">
        <f t="shared" si="6"/>
        <v>0</v>
      </c>
      <c r="AG62" s="90">
        <f t="shared" si="7"/>
        <v>0</v>
      </c>
      <c r="AH62" s="90"/>
    </row>
    <row r="63" spans="1:34" s="66" customFormat="1" x14ac:dyDescent="0.2">
      <c r="A63" s="89"/>
      <c r="B63" s="90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0">
        <f t="shared" si="1"/>
        <v>0</v>
      </c>
      <c r="AB63" s="90">
        <f t="shared" si="2"/>
        <v>0</v>
      </c>
      <c r="AC63" s="90">
        <f t="shared" si="3"/>
        <v>0</v>
      </c>
      <c r="AD63" s="90">
        <f t="shared" si="4"/>
        <v>0</v>
      </c>
      <c r="AE63" s="90">
        <f t="shared" si="5"/>
        <v>0</v>
      </c>
      <c r="AF63" s="90">
        <f t="shared" si="6"/>
        <v>0</v>
      </c>
      <c r="AG63" s="90">
        <f t="shared" si="7"/>
        <v>0</v>
      </c>
      <c r="AH63" s="90"/>
    </row>
    <row r="64" spans="1:34" s="66" customFormat="1" x14ac:dyDescent="0.2">
      <c r="A64" s="89"/>
      <c r="B64" s="91"/>
      <c r="C64" s="91"/>
      <c r="D64" s="91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0">
        <f t="shared" si="1"/>
        <v>0</v>
      </c>
      <c r="AB64" s="90">
        <f t="shared" si="2"/>
        <v>0</v>
      </c>
      <c r="AC64" s="90">
        <f t="shared" si="3"/>
        <v>0</v>
      </c>
      <c r="AD64" s="90">
        <f t="shared" si="4"/>
        <v>0</v>
      </c>
      <c r="AE64" s="90">
        <f t="shared" si="5"/>
        <v>0</v>
      </c>
      <c r="AF64" s="90">
        <f t="shared" si="6"/>
        <v>0</v>
      </c>
      <c r="AG64" s="90">
        <f t="shared" si="7"/>
        <v>0</v>
      </c>
      <c r="AH64" s="90"/>
    </row>
    <row r="65" spans="5:33" x14ac:dyDescent="0.2">
      <c r="E65" s="92" t="s">
        <v>24</v>
      </c>
      <c r="F65" s="83">
        <f t="shared" ref="F65:AG65" si="29">SUM(F20:F64)</f>
        <v>21</v>
      </c>
      <c r="G65" s="83">
        <f t="shared" si="29"/>
        <v>10</v>
      </c>
      <c r="H65" s="83">
        <f t="shared" si="29"/>
        <v>21</v>
      </c>
      <c r="I65" s="83">
        <f t="shared" si="29"/>
        <v>70</v>
      </c>
      <c r="J65" s="83">
        <f t="shared" si="29"/>
        <v>48</v>
      </c>
      <c r="K65" s="83">
        <f t="shared" si="29"/>
        <v>0</v>
      </c>
      <c r="L65" s="83">
        <f t="shared" si="29"/>
        <v>13</v>
      </c>
      <c r="M65" s="83">
        <f t="shared" si="29"/>
        <v>14</v>
      </c>
      <c r="N65" s="83">
        <f t="shared" si="29"/>
        <v>8</v>
      </c>
      <c r="O65" s="83">
        <f t="shared" si="29"/>
        <v>15</v>
      </c>
      <c r="P65" s="83">
        <f t="shared" si="29"/>
        <v>35</v>
      </c>
      <c r="Q65" s="83">
        <f t="shared" si="29"/>
        <v>26</v>
      </c>
      <c r="R65" s="83">
        <f t="shared" si="29"/>
        <v>0</v>
      </c>
      <c r="S65" s="83">
        <f t="shared" si="29"/>
        <v>9</v>
      </c>
      <c r="T65" s="83">
        <f t="shared" si="29"/>
        <v>7</v>
      </c>
      <c r="U65" s="83">
        <f t="shared" si="29"/>
        <v>2</v>
      </c>
      <c r="V65" s="83">
        <f t="shared" si="29"/>
        <v>6</v>
      </c>
      <c r="W65" s="83">
        <f t="shared" si="29"/>
        <v>35</v>
      </c>
      <c r="X65" s="83">
        <f t="shared" si="29"/>
        <v>22</v>
      </c>
      <c r="Y65" s="83">
        <f t="shared" si="29"/>
        <v>0</v>
      </c>
      <c r="Z65" s="83">
        <f t="shared" si="29"/>
        <v>9</v>
      </c>
      <c r="AA65" s="93">
        <f t="shared" si="29"/>
        <v>0</v>
      </c>
      <c r="AB65" s="83">
        <f t="shared" si="29"/>
        <v>0</v>
      </c>
      <c r="AC65" s="83">
        <f t="shared" si="29"/>
        <v>0</v>
      </c>
      <c r="AD65" s="83">
        <f t="shared" si="29"/>
        <v>0</v>
      </c>
      <c r="AE65" s="83">
        <f t="shared" si="29"/>
        <v>0</v>
      </c>
      <c r="AF65" s="83">
        <f t="shared" si="29"/>
        <v>0</v>
      </c>
      <c r="AG65" s="83">
        <f t="shared" si="29"/>
        <v>-5</v>
      </c>
    </row>
  </sheetData>
  <sheetProtection algorithmName="SHA-512" hashValue="iW77mAMchhssstMtdIUmvAPYXXD2qIRmv65AcAvBtChVWxKjnnZw3l4uxPpP3wrA9g0j9L41liwcBcLyoL+m4g==" saltValue="kRkZy/TV9g7jnyp3EZdISQ==" spinCount="100000" sheet="1" objects="1" scenarios="1" insertRows="0" deleteRows="0" selectLockedCells="1"/>
  <mergeCells count="91">
    <mergeCell ref="A1:AH1"/>
    <mergeCell ref="A3:H3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W6:X6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E9:F9"/>
    <mergeCell ref="G9:H9"/>
    <mergeCell ref="I9:J9"/>
    <mergeCell ref="K9:L9"/>
    <mergeCell ref="M9:N9"/>
    <mergeCell ref="O9:P9"/>
    <mergeCell ref="Q9:R9"/>
    <mergeCell ref="S9:T9"/>
    <mergeCell ref="U9:V9"/>
    <mergeCell ref="W9:X9"/>
    <mergeCell ref="E10:F10"/>
    <mergeCell ref="G10:H10"/>
    <mergeCell ref="I10:J10"/>
    <mergeCell ref="K10:L10"/>
    <mergeCell ref="M10:N10"/>
    <mergeCell ref="O10:P10"/>
    <mergeCell ref="Q10:R10"/>
    <mergeCell ref="S10:T10"/>
    <mergeCell ref="U10:V10"/>
    <mergeCell ref="W10:X10"/>
    <mergeCell ref="G11:H11"/>
    <mergeCell ref="K11:L11"/>
    <mergeCell ref="O11:P11"/>
    <mergeCell ref="S11:T11"/>
    <mergeCell ref="W11:X11"/>
    <mergeCell ref="A18:A19"/>
    <mergeCell ref="B18:B19"/>
    <mergeCell ref="C18:C19"/>
    <mergeCell ref="D18:D19"/>
    <mergeCell ref="E18:E19"/>
    <mergeCell ref="M18:S18"/>
    <mergeCell ref="T18:Z18"/>
    <mergeCell ref="AA18:AG18"/>
    <mergeCell ref="AH18:AH19"/>
    <mergeCell ref="E13:H13"/>
    <mergeCell ref="E14:H14"/>
    <mergeCell ref="J14:K14"/>
    <mergeCell ref="E15:H15"/>
    <mergeCell ref="F18:L18"/>
  </mergeCells>
  <conditionalFormatting sqref="B14">
    <cfRule type="cellIs" dxfId="54" priority="9" operator="lessThan">
      <formula>12</formula>
    </cfRule>
    <cfRule type="cellIs" dxfId="53" priority="16" operator="lessThan">
      <formula>10</formula>
    </cfRule>
    <cfRule type="cellIs" dxfId="52" priority="17" operator="lessThan">
      <formula>10</formula>
    </cfRule>
    <cfRule type="cellIs" dxfId="51" priority="18" operator="lessThan">
      <formula>10</formula>
    </cfRule>
  </conditionalFormatting>
  <conditionalFormatting sqref="B15">
    <cfRule type="cellIs" dxfId="50" priority="8" operator="lessThan">
      <formula>12</formula>
    </cfRule>
    <cfRule type="cellIs" dxfId="49" priority="15" operator="lessThan">
      <formula>10</formula>
    </cfRule>
  </conditionalFormatting>
  <conditionalFormatting sqref="B16">
    <cfRule type="cellIs" dxfId="48" priority="7" operator="lessThan">
      <formula>12</formula>
    </cfRule>
    <cfRule type="cellIs" dxfId="47" priority="14" operator="lessThan">
      <formula>10</formula>
    </cfRule>
  </conditionalFormatting>
  <conditionalFormatting sqref="D14">
    <cfRule type="cellIs" dxfId="46" priority="6" operator="lessThan">
      <formula>12</formula>
    </cfRule>
    <cfRule type="cellIs" dxfId="45" priority="13" operator="lessThan">
      <formula>10</formula>
    </cfRule>
  </conditionalFormatting>
  <conditionalFormatting sqref="D15">
    <cfRule type="cellIs" dxfId="44" priority="5" operator="lessThan">
      <formula>12</formula>
    </cfRule>
    <cfRule type="cellIs" dxfId="43" priority="12" operator="lessThan">
      <formula>10</formula>
    </cfRule>
  </conditionalFormatting>
  <conditionalFormatting sqref="I14">
    <cfRule type="cellIs" dxfId="42" priority="2" operator="greaterThan">
      <formula>$S$11</formula>
    </cfRule>
    <cfRule type="cellIs" dxfId="41" priority="4" operator="lessThan">
      <formula>12</formula>
    </cfRule>
    <cfRule type="cellIs" dxfId="40" priority="11" operator="lessThan">
      <formula>10</formula>
    </cfRule>
  </conditionalFormatting>
  <conditionalFormatting sqref="L14">
    <cfRule type="cellIs" dxfId="39" priority="3" operator="lessThan">
      <formula>12</formula>
    </cfRule>
    <cfRule type="cellIs" dxfId="38" priority="10" operator="lessThan">
      <formula>10</formula>
    </cfRule>
  </conditionalFormatting>
  <conditionalFormatting sqref="AA20:AG64">
    <cfRule type="cellIs" dxfId="37" priority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8" scale="6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H62"/>
  <sheetViews>
    <sheetView topLeftCell="A19" workbookViewId="0">
      <selection activeCell="E56" sqref="E56"/>
    </sheetView>
  </sheetViews>
  <sheetFormatPr defaultRowHeight="12.75" x14ac:dyDescent="0.2"/>
  <cols>
    <col min="1" max="1" width="9.85546875" style="42" customWidth="1"/>
    <col min="2" max="4" width="14.7109375" style="1" customWidth="1"/>
    <col min="5" max="5" width="7.7109375" style="1" customWidth="1"/>
    <col min="6" max="33" width="5.7109375" style="1" customWidth="1"/>
    <col min="34" max="34" width="28.140625" style="1" customWidth="1"/>
    <col min="35" max="16384" width="9.140625" style="1"/>
  </cols>
  <sheetData>
    <row r="1" spans="1:34" x14ac:dyDescent="0.2">
      <c r="A1" s="136" t="s">
        <v>20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</row>
    <row r="2" spans="1:34" x14ac:dyDescent="0.2">
      <c r="A2" s="40" t="s">
        <v>27</v>
      </c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s="5" customFormat="1" ht="5.25" customHeight="1" x14ac:dyDescent="0.2">
      <c r="A3" s="137"/>
      <c r="B3" s="137"/>
      <c r="C3" s="137"/>
      <c r="D3" s="137"/>
      <c r="E3" s="137"/>
      <c r="F3" s="137"/>
      <c r="G3" s="137"/>
      <c r="H3" s="137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</row>
    <row r="4" spans="1:34" ht="15" customHeight="1" x14ac:dyDescent="0.2">
      <c r="A4" s="41" t="s">
        <v>23</v>
      </c>
      <c r="B4" s="29" t="s">
        <v>3</v>
      </c>
      <c r="C4" s="31" t="s">
        <v>23</v>
      </c>
      <c r="D4" s="29" t="s">
        <v>4</v>
      </c>
      <c r="E4" s="138" t="s">
        <v>23</v>
      </c>
      <c r="F4" s="139"/>
      <c r="G4" s="139" t="s">
        <v>5</v>
      </c>
      <c r="H4" s="140"/>
      <c r="I4" s="138" t="s">
        <v>23</v>
      </c>
      <c r="J4" s="139"/>
      <c r="K4" s="139" t="s">
        <v>7</v>
      </c>
      <c r="L4" s="140"/>
      <c r="M4" s="138" t="s">
        <v>23</v>
      </c>
      <c r="N4" s="139"/>
      <c r="O4" s="139" t="s">
        <v>8</v>
      </c>
      <c r="P4" s="140"/>
      <c r="Q4" s="138" t="s">
        <v>23</v>
      </c>
      <c r="R4" s="139"/>
      <c r="S4" s="139" t="s">
        <v>16</v>
      </c>
      <c r="T4" s="140"/>
      <c r="U4" s="138" t="s">
        <v>23</v>
      </c>
      <c r="V4" s="139"/>
      <c r="W4" s="139" t="s">
        <v>10</v>
      </c>
      <c r="X4" s="140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s="26" customFormat="1" x14ac:dyDescent="0.2">
      <c r="A5" s="51">
        <v>43040</v>
      </c>
      <c r="B5" s="30">
        <f>'OCT-17'!B14</f>
        <v>77</v>
      </c>
      <c r="C5" s="51">
        <v>43040</v>
      </c>
      <c r="D5" s="32">
        <f>'OCT-17'!B15</f>
        <v>31</v>
      </c>
      <c r="E5" s="127">
        <v>43040</v>
      </c>
      <c r="F5" s="128"/>
      <c r="G5" s="131">
        <f>'OCT-17'!B16</f>
        <v>96</v>
      </c>
      <c r="H5" s="132"/>
      <c r="I5" s="129">
        <v>43040</v>
      </c>
      <c r="J5" s="130"/>
      <c r="K5" s="133">
        <f>'OCT-17'!D14</f>
        <v>137</v>
      </c>
      <c r="L5" s="134"/>
      <c r="M5" s="127">
        <v>43040</v>
      </c>
      <c r="N5" s="128"/>
      <c r="O5" s="131">
        <f>'OCT-17'!D15</f>
        <v>70</v>
      </c>
      <c r="P5" s="132"/>
      <c r="Q5" s="123">
        <v>43040</v>
      </c>
      <c r="R5" s="124"/>
      <c r="S5" s="133">
        <f>'OCT-17'!I14</f>
        <v>5</v>
      </c>
      <c r="T5" s="134"/>
      <c r="U5" s="127">
        <v>43040</v>
      </c>
      <c r="V5" s="128"/>
      <c r="W5" s="131">
        <f>'OCT-17'!L14</f>
        <v>7</v>
      </c>
      <c r="X5" s="132"/>
      <c r="Y5" s="27"/>
      <c r="Z5" s="27"/>
      <c r="AA5" s="27"/>
      <c r="AB5" s="27"/>
      <c r="AC5" s="27"/>
      <c r="AD5" s="27"/>
      <c r="AE5" s="27"/>
      <c r="AF5" s="27"/>
      <c r="AG5" s="27"/>
      <c r="AH5" s="27"/>
    </row>
    <row r="6" spans="1:34" s="26" customFormat="1" x14ac:dyDescent="0.2">
      <c r="A6" s="51"/>
      <c r="B6" s="30"/>
      <c r="C6" s="52"/>
      <c r="D6" s="32"/>
      <c r="E6" s="127"/>
      <c r="F6" s="128"/>
      <c r="G6" s="131"/>
      <c r="H6" s="132"/>
      <c r="I6" s="129"/>
      <c r="J6" s="130"/>
      <c r="K6" s="133"/>
      <c r="L6" s="134"/>
      <c r="M6" s="127"/>
      <c r="N6" s="128"/>
      <c r="O6" s="131"/>
      <c r="P6" s="132"/>
      <c r="Q6" s="123"/>
      <c r="R6" s="124"/>
      <c r="S6" s="133"/>
      <c r="T6" s="134"/>
      <c r="U6" s="127">
        <v>43043</v>
      </c>
      <c r="V6" s="128"/>
      <c r="W6" s="131">
        <v>24</v>
      </c>
      <c r="X6" s="132"/>
      <c r="Y6" s="27"/>
      <c r="Z6" s="27"/>
      <c r="AA6" s="27"/>
      <c r="AB6" s="27"/>
      <c r="AC6" s="27"/>
      <c r="AD6" s="27"/>
      <c r="AE6" s="27"/>
      <c r="AF6" s="27"/>
      <c r="AG6" s="27"/>
      <c r="AH6" s="27"/>
    </row>
    <row r="7" spans="1:34" s="26" customFormat="1" x14ac:dyDescent="0.2">
      <c r="A7" s="51"/>
      <c r="B7" s="30"/>
      <c r="C7" s="52"/>
      <c r="D7" s="32"/>
      <c r="E7" s="127"/>
      <c r="F7" s="128"/>
      <c r="G7" s="131"/>
      <c r="H7" s="132"/>
      <c r="I7" s="129"/>
      <c r="J7" s="130"/>
      <c r="K7" s="133"/>
      <c r="L7" s="134"/>
      <c r="M7" s="127"/>
      <c r="N7" s="128"/>
      <c r="O7" s="131"/>
      <c r="P7" s="132"/>
      <c r="Q7" s="123"/>
      <c r="R7" s="124"/>
      <c r="S7" s="133"/>
      <c r="T7" s="134"/>
      <c r="U7" s="127"/>
      <c r="V7" s="128"/>
      <c r="W7" s="131"/>
      <c r="X7" s="132"/>
      <c r="Y7" s="27"/>
      <c r="Z7" s="27"/>
      <c r="AA7" s="27"/>
      <c r="AB7" s="27"/>
      <c r="AC7" s="27"/>
      <c r="AD7" s="27"/>
      <c r="AE7" s="27"/>
      <c r="AF7" s="27"/>
      <c r="AG7" s="27"/>
      <c r="AH7" s="27"/>
    </row>
    <row r="8" spans="1:34" s="26" customFormat="1" x14ac:dyDescent="0.2">
      <c r="A8" s="51"/>
      <c r="B8" s="30"/>
      <c r="C8" s="52"/>
      <c r="D8" s="32"/>
      <c r="E8" s="127"/>
      <c r="F8" s="128"/>
      <c r="G8" s="131"/>
      <c r="H8" s="132"/>
      <c r="I8" s="129"/>
      <c r="J8" s="130"/>
      <c r="K8" s="133"/>
      <c r="L8" s="134"/>
      <c r="M8" s="127"/>
      <c r="N8" s="128"/>
      <c r="O8" s="131"/>
      <c r="P8" s="132"/>
      <c r="Q8" s="123"/>
      <c r="R8" s="124"/>
      <c r="S8" s="133"/>
      <c r="T8" s="134"/>
      <c r="U8" s="127"/>
      <c r="V8" s="128"/>
      <c r="W8" s="131"/>
      <c r="X8" s="132"/>
    </row>
    <row r="9" spans="1:34" s="26" customFormat="1" x14ac:dyDescent="0.2">
      <c r="A9" s="51"/>
      <c r="B9" s="30"/>
      <c r="C9" s="52"/>
      <c r="D9" s="32"/>
      <c r="E9" s="127"/>
      <c r="F9" s="128"/>
      <c r="G9" s="131"/>
      <c r="H9" s="132"/>
      <c r="I9" s="129"/>
      <c r="J9" s="130"/>
      <c r="K9" s="133"/>
      <c r="L9" s="134"/>
      <c r="M9" s="127"/>
      <c r="N9" s="128"/>
      <c r="O9" s="131"/>
      <c r="P9" s="132"/>
      <c r="Q9" s="123"/>
      <c r="R9" s="124"/>
      <c r="S9" s="133"/>
      <c r="T9" s="134"/>
      <c r="U9" s="127"/>
      <c r="V9" s="128"/>
      <c r="W9" s="131"/>
      <c r="X9" s="132"/>
    </row>
    <row r="10" spans="1:34" s="26" customFormat="1" ht="13.5" thickBot="1" x14ac:dyDescent="0.25">
      <c r="A10" s="51"/>
      <c r="B10" s="34"/>
      <c r="C10" s="52"/>
      <c r="D10" s="35"/>
      <c r="E10" s="127"/>
      <c r="F10" s="128"/>
      <c r="G10" s="121"/>
      <c r="H10" s="122"/>
      <c r="I10" s="129"/>
      <c r="J10" s="130"/>
      <c r="K10" s="125"/>
      <c r="L10" s="126"/>
      <c r="M10" s="127"/>
      <c r="N10" s="128"/>
      <c r="O10" s="121"/>
      <c r="P10" s="122"/>
      <c r="Q10" s="123"/>
      <c r="R10" s="124"/>
      <c r="S10" s="125"/>
      <c r="T10" s="126"/>
      <c r="U10" s="127"/>
      <c r="V10" s="128"/>
      <c r="W10" s="121"/>
      <c r="X10" s="122"/>
    </row>
    <row r="11" spans="1:34" ht="15" customHeight="1" thickTop="1" thickBot="1" x14ac:dyDescent="0.25">
      <c r="A11" s="42" t="s">
        <v>22</v>
      </c>
      <c r="B11" s="36">
        <f>SUM(B5:B10)</f>
        <v>77</v>
      </c>
      <c r="C11" s="8"/>
      <c r="D11" s="36">
        <f>SUM(D5:D10)</f>
        <v>31</v>
      </c>
      <c r="E11" s="8"/>
      <c r="F11" s="8"/>
      <c r="G11" s="117">
        <f>SUM(G5:H10)</f>
        <v>96</v>
      </c>
      <c r="H11" s="118"/>
      <c r="I11" s="8"/>
      <c r="J11" s="8"/>
      <c r="K11" s="117">
        <f>SUM(K5:L10)</f>
        <v>137</v>
      </c>
      <c r="L11" s="118"/>
      <c r="M11" s="9"/>
      <c r="N11" s="9"/>
      <c r="O11" s="119">
        <f>SUM(O5:P10)</f>
        <v>70</v>
      </c>
      <c r="P11" s="120"/>
      <c r="S11" s="119">
        <f>SUM(S5:T10)</f>
        <v>5</v>
      </c>
      <c r="T11" s="120"/>
      <c r="W11" s="119">
        <f>SUM(W5:X10)</f>
        <v>31</v>
      </c>
      <c r="X11" s="120"/>
    </row>
    <row r="12" spans="1:34" ht="6.75" customHeight="1" thickTop="1" x14ac:dyDescent="0.2"/>
    <row r="13" spans="1:34" x14ac:dyDescent="0.2">
      <c r="A13" s="43" t="s">
        <v>2</v>
      </c>
      <c r="B13" s="29" t="s">
        <v>19</v>
      </c>
      <c r="C13" s="10" t="s">
        <v>6</v>
      </c>
      <c r="D13" s="29" t="s">
        <v>19</v>
      </c>
      <c r="E13" s="104" t="s">
        <v>11</v>
      </c>
      <c r="F13" s="105"/>
      <c r="G13" s="105"/>
      <c r="H13" s="105"/>
      <c r="I13" s="29" t="s">
        <v>19</v>
      </c>
      <c r="J13" s="11" t="s">
        <v>9</v>
      </c>
      <c r="K13" s="12"/>
      <c r="L13" s="13" t="s">
        <v>19</v>
      </c>
    </row>
    <row r="14" spans="1:34" x14ac:dyDescent="0.2">
      <c r="A14" s="44" t="s">
        <v>3</v>
      </c>
      <c r="B14" s="15">
        <f>B11-SUM(F20:F61)+SUM(T20:T61)</f>
        <v>34</v>
      </c>
      <c r="C14" s="28" t="s">
        <v>7</v>
      </c>
      <c r="D14" s="16">
        <f>SUM(K5:L10)-SUM(I20:I61)+SUM(W20:W61)</f>
        <v>89</v>
      </c>
      <c r="E14" s="106" t="s">
        <v>16</v>
      </c>
      <c r="F14" s="107"/>
      <c r="G14" s="107"/>
      <c r="H14" s="107"/>
      <c r="I14" s="17">
        <f>SUM(S5:T10)-SUM(K20:K61)+SUM(Y20:Y61)</f>
        <v>5</v>
      </c>
      <c r="J14" s="108" t="s">
        <v>10</v>
      </c>
      <c r="K14" s="108"/>
      <c r="L14" s="18">
        <f>SUM(W5:X10)-SUM(L20:L61)+SUM(Z20:Z61)</f>
        <v>15</v>
      </c>
    </row>
    <row r="15" spans="1:34" x14ac:dyDescent="0.2">
      <c r="A15" s="44" t="s">
        <v>4</v>
      </c>
      <c r="B15" s="15">
        <f>D11-SUM(G20:G61)+SUM(U20:U61)</f>
        <v>14</v>
      </c>
      <c r="C15" s="19" t="s">
        <v>8</v>
      </c>
      <c r="D15" s="16">
        <f>SUM(O5:P10)-SUM(J20:J61)+SUM(X20:X61)</f>
        <v>38</v>
      </c>
      <c r="E15" s="109"/>
      <c r="F15" s="110"/>
      <c r="G15" s="110"/>
      <c r="H15" s="111"/>
      <c r="I15" s="33"/>
    </row>
    <row r="16" spans="1:34" x14ac:dyDescent="0.2">
      <c r="A16" s="44" t="s">
        <v>5</v>
      </c>
      <c r="B16" s="15">
        <f>SUM(G5:H10)-SUM(H20:H61)+SUM(V20:V61)</f>
        <v>53</v>
      </c>
      <c r="E16" s="5"/>
      <c r="F16" s="5"/>
      <c r="G16" s="5"/>
      <c r="H16" s="5"/>
      <c r="I16" s="5"/>
      <c r="J16" s="5"/>
    </row>
    <row r="18" spans="1:34" ht="15" customHeight="1" x14ac:dyDescent="0.2">
      <c r="A18" s="113" t="s">
        <v>0</v>
      </c>
      <c r="B18" s="114" t="s">
        <v>1</v>
      </c>
      <c r="C18" s="114" t="s">
        <v>12</v>
      </c>
      <c r="D18" s="114" t="s">
        <v>14</v>
      </c>
      <c r="E18" s="116" t="s">
        <v>13</v>
      </c>
      <c r="F18" s="112" t="s">
        <v>15</v>
      </c>
      <c r="G18" s="112"/>
      <c r="H18" s="112"/>
      <c r="I18" s="112"/>
      <c r="J18" s="112"/>
      <c r="K18" s="112"/>
      <c r="L18" s="112"/>
      <c r="M18" s="97" t="s">
        <v>25</v>
      </c>
      <c r="N18" s="97"/>
      <c r="O18" s="97"/>
      <c r="P18" s="97"/>
      <c r="Q18" s="97"/>
      <c r="R18" s="97"/>
      <c r="S18" s="97"/>
      <c r="T18" s="98" t="s">
        <v>26</v>
      </c>
      <c r="U18" s="99"/>
      <c r="V18" s="99"/>
      <c r="W18" s="99"/>
      <c r="X18" s="99"/>
      <c r="Y18" s="99"/>
      <c r="Z18" s="100"/>
      <c r="AA18" s="101" t="s">
        <v>21</v>
      </c>
      <c r="AB18" s="101"/>
      <c r="AC18" s="101"/>
      <c r="AD18" s="101"/>
      <c r="AE18" s="101"/>
      <c r="AF18" s="101"/>
      <c r="AG18" s="101"/>
      <c r="AH18" s="102" t="s">
        <v>18</v>
      </c>
    </row>
    <row r="19" spans="1:34" x14ac:dyDescent="0.2">
      <c r="A19" s="113"/>
      <c r="B19" s="115"/>
      <c r="C19" s="115"/>
      <c r="D19" s="115"/>
      <c r="E19" s="116"/>
      <c r="F19" s="37" t="s">
        <v>3</v>
      </c>
      <c r="G19" s="37" t="s">
        <v>4</v>
      </c>
      <c r="H19" s="37" t="s">
        <v>5</v>
      </c>
      <c r="I19" s="37" t="s">
        <v>7</v>
      </c>
      <c r="J19" s="37" t="s">
        <v>8</v>
      </c>
      <c r="K19" s="37" t="s">
        <v>16</v>
      </c>
      <c r="L19" s="37" t="s">
        <v>17</v>
      </c>
      <c r="M19" s="38" t="s">
        <v>3</v>
      </c>
      <c r="N19" s="38" t="s">
        <v>4</v>
      </c>
      <c r="O19" s="38" t="s">
        <v>5</v>
      </c>
      <c r="P19" s="38" t="s">
        <v>7</v>
      </c>
      <c r="Q19" s="38" t="s">
        <v>8</v>
      </c>
      <c r="R19" s="38" t="s">
        <v>16</v>
      </c>
      <c r="S19" s="38" t="s">
        <v>17</v>
      </c>
      <c r="T19" s="37" t="s">
        <v>3</v>
      </c>
      <c r="U19" s="37" t="s">
        <v>4</v>
      </c>
      <c r="V19" s="37" t="s">
        <v>5</v>
      </c>
      <c r="W19" s="37" t="s">
        <v>7</v>
      </c>
      <c r="X19" s="37" t="s">
        <v>8</v>
      </c>
      <c r="Y19" s="37" t="s">
        <v>16</v>
      </c>
      <c r="Z19" s="37" t="s">
        <v>17</v>
      </c>
      <c r="AA19" s="39" t="s">
        <v>3</v>
      </c>
      <c r="AB19" s="39" t="s">
        <v>4</v>
      </c>
      <c r="AC19" s="39" t="s">
        <v>5</v>
      </c>
      <c r="AD19" s="39" t="s">
        <v>7</v>
      </c>
      <c r="AE19" s="39" t="s">
        <v>8</v>
      </c>
      <c r="AF19" s="39" t="s">
        <v>16</v>
      </c>
      <c r="AG19" s="39" t="s">
        <v>17</v>
      </c>
      <c r="AH19" s="103"/>
    </row>
    <row r="20" spans="1:34" s="26" customFormat="1" x14ac:dyDescent="0.2">
      <c r="A20" s="48">
        <v>43041</v>
      </c>
      <c r="B20" s="24" t="s">
        <v>158</v>
      </c>
      <c r="C20" s="24" t="s">
        <v>337</v>
      </c>
      <c r="D20" s="24" t="s">
        <v>28</v>
      </c>
      <c r="E20" s="24">
        <v>102282</v>
      </c>
      <c r="F20" s="24"/>
      <c r="G20" s="24"/>
      <c r="H20" s="24"/>
      <c r="I20" s="24">
        <v>3</v>
      </c>
      <c r="J20" s="24">
        <v>2</v>
      </c>
      <c r="K20" s="24"/>
      <c r="L20" s="24"/>
      <c r="M20" s="24"/>
      <c r="N20" s="24"/>
      <c r="O20" s="24"/>
      <c r="P20" s="24">
        <v>1</v>
      </c>
      <c r="Q20" s="24">
        <v>1</v>
      </c>
      <c r="R20" s="24"/>
      <c r="S20" s="24"/>
      <c r="T20" s="24"/>
      <c r="U20" s="24"/>
      <c r="V20" s="24"/>
      <c r="W20" s="24">
        <v>2</v>
      </c>
      <c r="X20" s="24">
        <v>1</v>
      </c>
      <c r="Y20" s="24"/>
      <c r="Z20" s="24"/>
      <c r="AA20" s="24">
        <f>F20-(M20+T20)</f>
        <v>0</v>
      </c>
      <c r="AB20" s="24">
        <f t="shared" ref="AB20:AG20" si="0">G20-(N20+U20)</f>
        <v>0</v>
      </c>
      <c r="AC20" s="24">
        <f t="shared" si="0"/>
        <v>0</v>
      </c>
      <c r="AD20" s="24">
        <f t="shared" si="0"/>
        <v>0</v>
      </c>
      <c r="AE20" s="24">
        <f t="shared" si="0"/>
        <v>0</v>
      </c>
      <c r="AF20" s="24">
        <f t="shared" si="0"/>
        <v>0</v>
      </c>
      <c r="AG20" s="24">
        <f t="shared" si="0"/>
        <v>0</v>
      </c>
      <c r="AH20" s="24"/>
    </row>
    <row r="21" spans="1:34" s="26" customFormat="1" x14ac:dyDescent="0.2">
      <c r="A21" s="48">
        <v>43042</v>
      </c>
      <c r="B21" s="24" t="s">
        <v>55</v>
      </c>
      <c r="C21" s="24" t="s">
        <v>50</v>
      </c>
      <c r="D21" s="24" t="s">
        <v>28</v>
      </c>
      <c r="E21" s="24">
        <v>102279</v>
      </c>
      <c r="F21" s="24"/>
      <c r="G21" s="24"/>
      <c r="H21" s="24"/>
      <c r="I21" s="24">
        <v>3</v>
      </c>
      <c r="J21" s="24">
        <v>3</v>
      </c>
      <c r="K21" s="24"/>
      <c r="L21" s="24"/>
      <c r="M21" s="24"/>
      <c r="N21" s="24"/>
      <c r="O21" s="24"/>
      <c r="P21" s="24">
        <v>3</v>
      </c>
      <c r="Q21" s="24">
        <v>3</v>
      </c>
      <c r="R21" s="24"/>
      <c r="S21" s="24"/>
      <c r="T21" s="24"/>
      <c r="U21" s="24"/>
      <c r="V21" s="24"/>
      <c r="W21" s="24"/>
      <c r="X21" s="24"/>
      <c r="Y21" s="24"/>
      <c r="Z21" s="24"/>
      <c r="AA21" s="24">
        <f t="shared" ref="AA21:AA61" si="1">F21-(M21+T21)</f>
        <v>0</v>
      </c>
      <c r="AB21" s="24">
        <f t="shared" ref="AB21:AB61" si="2">G21-(N21+U21)</f>
        <v>0</v>
      </c>
      <c r="AC21" s="24">
        <f t="shared" ref="AC21:AC61" si="3">H21-(O21+V21)</f>
        <v>0</v>
      </c>
      <c r="AD21" s="24">
        <f t="shared" ref="AD21:AD61" si="4">I21-(P21+W21)</f>
        <v>0</v>
      </c>
      <c r="AE21" s="24">
        <f t="shared" ref="AE21:AE61" si="5">J21-(Q21+X21)</f>
        <v>0</v>
      </c>
      <c r="AF21" s="24">
        <f t="shared" ref="AF21:AF61" si="6">K21-(R21+Y21)</f>
        <v>0</v>
      </c>
      <c r="AG21" s="24">
        <f t="shared" ref="AG21:AG61" si="7">L21-(S21+Z21)</f>
        <v>0</v>
      </c>
      <c r="AH21" s="24"/>
    </row>
    <row r="22" spans="1:34" s="26" customFormat="1" x14ac:dyDescent="0.2">
      <c r="A22" s="48">
        <v>43043</v>
      </c>
      <c r="B22" s="24" t="s">
        <v>42</v>
      </c>
      <c r="C22" s="24" t="s">
        <v>160</v>
      </c>
      <c r="D22" s="24" t="s">
        <v>162</v>
      </c>
      <c r="E22" s="24">
        <v>102284</v>
      </c>
      <c r="F22" s="24"/>
      <c r="G22" s="24"/>
      <c r="H22" s="24"/>
      <c r="I22" s="24"/>
      <c r="J22" s="24"/>
      <c r="K22" s="24"/>
      <c r="L22" s="24">
        <v>2</v>
      </c>
      <c r="M22" s="24"/>
      <c r="N22" s="24"/>
      <c r="O22" s="24"/>
      <c r="P22" s="24"/>
      <c r="Q22" s="24"/>
      <c r="R22" s="24"/>
      <c r="S22" s="24">
        <v>2</v>
      </c>
      <c r="T22" s="24"/>
      <c r="U22" s="24"/>
      <c r="V22" s="24"/>
      <c r="W22" s="24"/>
      <c r="X22" s="24"/>
      <c r="Y22" s="24"/>
      <c r="Z22" s="24"/>
      <c r="AA22" s="24">
        <f t="shared" si="1"/>
        <v>0</v>
      </c>
      <c r="AB22" s="24">
        <f t="shared" si="2"/>
        <v>0</v>
      </c>
      <c r="AC22" s="24">
        <f t="shared" si="3"/>
        <v>0</v>
      </c>
      <c r="AD22" s="24">
        <f t="shared" si="4"/>
        <v>0</v>
      </c>
      <c r="AE22" s="24">
        <f t="shared" si="5"/>
        <v>0</v>
      </c>
      <c r="AF22" s="24">
        <f t="shared" si="6"/>
        <v>0</v>
      </c>
      <c r="AG22" s="24">
        <f t="shared" si="7"/>
        <v>0</v>
      </c>
      <c r="AH22" s="24"/>
    </row>
    <row r="23" spans="1:34" s="26" customFormat="1" x14ac:dyDescent="0.2">
      <c r="A23" s="48">
        <v>43045</v>
      </c>
      <c r="B23" s="24" t="s">
        <v>42</v>
      </c>
      <c r="C23" s="24" t="s">
        <v>238</v>
      </c>
      <c r="D23" s="24" t="s">
        <v>162</v>
      </c>
      <c r="E23" s="24">
        <v>102303</v>
      </c>
      <c r="F23" s="24"/>
      <c r="G23" s="24"/>
      <c r="H23" s="24"/>
      <c r="I23" s="24"/>
      <c r="J23" s="24"/>
      <c r="K23" s="24"/>
      <c r="L23" s="24">
        <v>3</v>
      </c>
      <c r="M23" s="24"/>
      <c r="N23" s="24"/>
      <c r="O23" s="24"/>
      <c r="P23" s="24"/>
      <c r="Q23" s="24"/>
      <c r="R23" s="24"/>
      <c r="S23" s="24">
        <v>3</v>
      </c>
      <c r="T23" s="24"/>
      <c r="U23" s="24"/>
      <c r="V23" s="24"/>
      <c r="W23" s="24"/>
      <c r="X23" s="24"/>
      <c r="Y23" s="24"/>
      <c r="Z23" s="24"/>
      <c r="AA23" s="24">
        <f t="shared" si="1"/>
        <v>0</v>
      </c>
      <c r="AB23" s="24">
        <f t="shared" si="2"/>
        <v>0</v>
      </c>
      <c r="AC23" s="24">
        <f t="shared" si="3"/>
        <v>0</v>
      </c>
      <c r="AD23" s="24">
        <f t="shared" si="4"/>
        <v>0</v>
      </c>
      <c r="AE23" s="24">
        <f t="shared" si="5"/>
        <v>0</v>
      </c>
      <c r="AF23" s="24">
        <f t="shared" si="6"/>
        <v>0</v>
      </c>
      <c r="AG23" s="24">
        <f t="shared" si="7"/>
        <v>0</v>
      </c>
      <c r="AH23" s="24"/>
    </row>
    <row r="24" spans="1:34" s="26" customFormat="1" x14ac:dyDescent="0.2">
      <c r="A24" s="48">
        <v>43045</v>
      </c>
      <c r="B24" s="24" t="s">
        <v>338</v>
      </c>
      <c r="C24" s="24" t="s">
        <v>33</v>
      </c>
      <c r="D24" s="24" t="s">
        <v>31</v>
      </c>
      <c r="E24" s="24">
        <v>102304</v>
      </c>
      <c r="F24" s="24">
        <v>3</v>
      </c>
      <c r="G24" s="24">
        <v>1</v>
      </c>
      <c r="H24" s="24">
        <v>3</v>
      </c>
      <c r="I24" s="24"/>
      <c r="J24" s="24"/>
      <c r="K24" s="24"/>
      <c r="L24" s="24"/>
      <c r="M24" s="24">
        <v>3</v>
      </c>
      <c r="N24" s="24">
        <v>1</v>
      </c>
      <c r="O24" s="24">
        <v>3</v>
      </c>
      <c r="P24" s="24"/>
      <c r="Q24" s="24"/>
      <c r="R24" s="24"/>
      <c r="S24" s="24"/>
      <c r="T24" s="24">
        <v>0</v>
      </c>
      <c r="U24" s="24"/>
      <c r="V24" s="24"/>
      <c r="W24" s="24"/>
      <c r="X24" s="24"/>
      <c r="Y24" s="24"/>
      <c r="Z24" s="24"/>
      <c r="AA24" s="24">
        <f>F24-(M24+T24)</f>
        <v>0</v>
      </c>
      <c r="AB24" s="24">
        <f t="shared" si="2"/>
        <v>0</v>
      </c>
      <c r="AC24" s="24">
        <f t="shared" si="3"/>
        <v>0</v>
      </c>
      <c r="AD24" s="24">
        <f t="shared" si="4"/>
        <v>0</v>
      </c>
      <c r="AE24" s="24">
        <f t="shared" si="5"/>
        <v>0</v>
      </c>
      <c r="AF24" s="24">
        <f t="shared" si="6"/>
        <v>0</v>
      </c>
      <c r="AG24" s="24">
        <f t="shared" si="7"/>
        <v>0</v>
      </c>
      <c r="AH24" s="24"/>
    </row>
    <row r="25" spans="1:34" s="26" customFormat="1" x14ac:dyDescent="0.2">
      <c r="A25" s="48">
        <v>43046</v>
      </c>
      <c r="B25" s="24" t="s">
        <v>285</v>
      </c>
      <c r="C25" s="24" t="s">
        <v>340</v>
      </c>
      <c r="D25" s="24" t="s">
        <v>28</v>
      </c>
      <c r="E25" s="24">
        <v>102307</v>
      </c>
      <c r="F25" s="24"/>
      <c r="G25" s="24"/>
      <c r="H25" s="24">
        <v>0</v>
      </c>
      <c r="I25" s="24">
        <v>3</v>
      </c>
      <c r="J25" s="24">
        <v>1</v>
      </c>
      <c r="K25" s="24"/>
      <c r="L25" s="24"/>
      <c r="M25" s="24"/>
      <c r="N25" s="24"/>
      <c r="O25" s="24">
        <v>0</v>
      </c>
      <c r="P25" s="24">
        <v>1</v>
      </c>
      <c r="Q25" s="24">
        <v>1</v>
      </c>
      <c r="R25" s="24"/>
      <c r="S25" s="24"/>
      <c r="T25" s="24"/>
      <c r="U25" s="24"/>
      <c r="V25" s="24">
        <v>0</v>
      </c>
      <c r="W25" s="24">
        <v>2</v>
      </c>
      <c r="X25" s="24"/>
      <c r="Y25" s="24"/>
      <c r="Z25" s="24"/>
      <c r="AA25" s="24">
        <f t="shared" si="1"/>
        <v>0</v>
      </c>
      <c r="AB25" s="24">
        <f t="shared" si="2"/>
        <v>0</v>
      </c>
      <c r="AC25" s="24">
        <f t="shared" si="3"/>
        <v>0</v>
      </c>
      <c r="AD25" s="24">
        <f t="shared" si="4"/>
        <v>0</v>
      </c>
      <c r="AE25" s="24">
        <f t="shared" si="5"/>
        <v>0</v>
      </c>
      <c r="AF25" s="24">
        <f t="shared" si="6"/>
        <v>0</v>
      </c>
      <c r="AG25" s="24">
        <f t="shared" si="7"/>
        <v>0</v>
      </c>
      <c r="AH25" s="24"/>
    </row>
    <row r="26" spans="1:34" s="26" customFormat="1" x14ac:dyDescent="0.2">
      <c r="A26" s="48">
        <v>43046</v>
      </c>
      <c r="B26" s="24" t="s">
        <v>36</v>
      </c>
      <c r="C26" s="24" t="s">
        <v>33</v>
      </c>
      <c r="D26" s="24" t="s">
        <v>31</v>
      </c>
      <c r="E26" s="24">
        <v>102310</v>
      </c>
      <c r="F26" s="24">
        <v>4</v>
      </c>
      <c r="G26" s="24">
        <v>0</v>
      </c>
      <c r="H26" s="24">
        <v>7</v>
      </c>
      <c r="I26" s="24"/>
      <c r="J26" s="24"/>
      <c r="K26" s="24"/>
      <c r="L26" s="24"/>
      <c r="M26" s="24">
        <v>3</v>
      </c>
      <c r="N26" s="24"/>
      <c r="O26" s="24">
        <v>6</v>
      </c>
      <c r="P26" s="24"/>
      <c r="Q26" s="24"/>
      <c r="R26" s="24"/>
      <c r="S26" s="24"/>
      <c r="T26" s="24">
        <v>1</v>
      </c>
      <c r="U26" s="24"/>
      <c r="V26" s="24">
        <v>1</v>
      </c>
      <c r="W26" s="24"/>
      <c r="X26" s="24"/>
      <c r="Y26" s="24"/>
      <c r="Z26" s="24"/>
      <c r="AA26" s="24">
        <f t="shared" si="1"/>
        <v>0</v>
      </c>
      <c r="AB26" s="24">
        <f t="shared" si="2"/>
        <v>0</v>
      </c>
      <c r="AC26" s="24">
        <f t="shared" si="3"/>
        <v>0</v>
      </c>
      <c r="AD26" s="24">
        <f t="shared" si="4"/>
        <v>0</v>
      </c>
      <c r="AE26" s="24">
        <f t="shared" si="5"/>
        <v>0</v>
      </c>
      <c r="AF26" s="24">
        <f t="shared" si="6"/>
        <v>0</v>
      </c>
      <c r="AG26" s="24">
        <f t="shared" si="7"/>
        <v>0</v>
      </c>
      <c r="AH26" s="24"/>
    </row>
    <row r="27" spans="1:34" s="26" customFormat="1" x14ac:dyDescent="0.2">
      <c r="A27" s="48">
        <v>43047</v>
      </c>
      <c r="B27" s="24" t="s">
        <v>341</v>
      </c>
      <c r="C27" s="24" t="s">
        <v>342</v>
      </c>
      <c r="D27" s="24" t="s">
        <v>31</v>
      </c>
      <c r="E27" s="24" t="s">
        <v>146</v>
      </c>
      <c r="F27" s="24">
        <v>10</v>
      </c>
      <c r="G27" s="24">
        <v>2</v>
      </c>
      <c r="H27" s="24">
        <v>10</v>
      </c>
      <c r="I27" s="24"/>
      <c r="J27" s="24"/>
      <c r="K27" s="24"/>
      <c r="L27" s="24"/>
      <c r="M27" s="24">
        <v>2</v>
      </c>
      <c r="N27" s="24">
        <v>1</v>
      </c>
      <c r="O27" s="24">
        <v>2</v>
      </c>
      <c r="P27" s="24"/>
      <c r="Q27" s="24"/>
      <c r="R27" s="24"/>
      <c r="S27" s="24"/>
      <c r="T27" s="24">
        <v>8</v>
      </c>
      <c r="U27" s="24">
        <v>1</v>
      </c>
      <c r="V27" s="24">
        <v>8</v>
      </c>
      <c r="W27" s="24"/>
      <c r="X27" s="24"/>
      <c r="Y27" s="24"/>
      <c r="Z27" s="24"/>
      <c r="AA27" s="24">
        <f t="shared" si="1"/>
        <v>0</v>
      </c>
      <c r="AB27" s="24">
        <f t="shared" si="2"/>
        <v>0</v>
      </c>
      <c r="AC27" s="24">
        <f t="shared" si="3"/>
        <v>0</v>
      </c>
      <c r="AD27" s="24">
        <f t="shared" si="4"/>
        <v>0</v>
      </c>
      <c r="AE27" s="24">
        <f t="shared" si="5"/>
        <v>0</v>
      </c>
      <c r="AF27" s="24">
        <f t="shared" si="6"/>
        <v>0</v>
      </c>
      <c r="AG27" s="24">
        <f t="shared" si="7"/>
        <v>0</v>
      </c>
      <c r="AH27" s="24"/>
    </row>
    <row r="28" spans="1:34" s="26" customFormat="1" x14ac:dyDescent="0.2">
      <c r="A28" s="48">
        <v>43047</v>
      </c>
      <c r="B28" s="24" t="s">
        <v>285</v>
      </c>
      <c r="C28" s="24" t="s">
        <v>343</v>
      </c>
      <c r="D28" s="24" t="s">
        <v>31</v>
      </c>
      <c r="E28" s="24" t="s">
        <v>359</v>
      </c>
      <c r="F28" s="24">
        <v>1</v>
      </c>
      <c r="G28" s="24">
        <v>1</v>
      </c>
      <c r="H28" s="24">
        <v>1</v>
      </c>
      <c r="I28" s="24"/>
      <c r="J28" s="24"/>
      <c r="K28" s="24"/>
      <c r="L28" s="24"/>
      <c r="M28" s="24">
        <v>1</v>
      </c>
      <c r="N28" s="24"/>
      <c r="O28" s="24"/>
      <c r="P28" s="24"/>
      <c r="Q28" s="24"/>
      <c r="R28" s="24"/>
      <c r="S28" s="24"/>
      <c r="T28" s="24"/>
      <c r="U28" s="24">
        <v>1</v>
      </c>
      <c r="V28" s="24">
        <v>1</v>
      </c>
      <c r="W28" s="24"/>
      <c r="X28" s="24"/>
      <c r="Y28" s="24"/>
      <c r="Z28" s="24"/>
      <c r="AA28" s="24">
        <f t="shared" si="1"/>
        <v>0</v>
      </c>
      <c r="AB28" s="24">
        <f t="shared" si="2"/>
        <v>0</v>
      </c>
      <c r="AC28" s="24">
        <f t="shared" si="3"/>
        <v>0</v>
      </c>
      <c r="AD28" s="24">
        <f t="shared" si="4"/>
        <v>0</v>
      </c>
      <c r="AE28" s="24">
        <f t="shared" si="5"/>
        <v>0</v>
      </c>
      <c r="AF28" s="24">
        <f t="shared" si="6"/>
        <v>0</v>
      </c>
      <c r="AG28" s="24">
        <f t="shared" si="7"/>
        <v>0</v>
      </c>
      <c r="AH28" s="24"/>
    </row>
    <row r="29" spans="1:34" s="26" customFormat="1" x14ac:dyDescent="0.2">
      <c r="A29" s="48">
        <v>43049</v>
      </c>
      <c r="B29" s="24" t="s">
        <v>132</v>
      </c>
      <c r="C29" s="24" t="s">
        <v>344</v>
      </c>
      <c r="D29" s="24" t="s">
        <v>31</v>
      </c>
      <c r="E29" s="24">
        <v>102315</v>
      </c>
      <c r="F29" s="24">
        <v>1</v>
      </c>
      <c r="G29" s="24">
        <v>1</v>
      </c>
      <c r="H29" s="24">
        <v>1</v>
      </c>
      <c r="I29" s="24"/>
      <c r="J29" s="24"/>
      <c r="K29" s="24"/>
      <c r="L29" s="24"/>
      <c r="M29" s="24">
        <v>1</v>
      </c>
      <c r="N29" s="24">
        <v>1</v>
      </c>
      <c r="O29" s="24">
        <v>1</v>
      </c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>
        <f t="shared" si="1"/>
        <v>0</v>
      </c>
      <c r="AB29" s="24">
        <f t="shared" si="2"/>
        <v>0</v>
      </c>
      <c r="AC29" s="24">
        <f t="shared" si="3"/>
        <v>0</v>
      </c>
      <c r="AD29" s="24">
        <f t="shared" si="4"/>
        <v>0</v>
      </c>
      <c r="AE29" s="24">
        <f t="shared" si="5"/>
        <v>0</v>
      </c>
      <c r="AF29" s="24">
        <f t="shared" si="6"/>
        <v>0</v>
      </c>
      <c r="AG29" s="24">
        <f t="shared" si="7"/>
        <v>0</v>
      </c>
      <c r="AH29" s="24"/>
    </row>
    <row r="30" spans="1:34" s="26" customFormat="1" x14ac:dyDescent="0.2">
      <c r="A30" s="48">
        <v>43050</v>
      </c>
      <c r="B30" s="24" t="s">
        <v>345</v>
      </c>
      <c r="C30" s="24" t="s">
        <v>33</v>
      </c>
      <c r="D30" s="24" t="s">
        <v>195</v>
      </c>
      <c r="E30" s="24">
        <v>102336</v>
      </c>
      <c r="F30" s="24">
        <v>3</v>
      </c>
      <c r="G30" s="24">
        <v>2</v>
      </c>
      <c r="H30" s="24">
        <v>3</v>
      </c>
      <c r="I30" s="24">
        <v>12</v>
      </c>
      <c r="J30" s="24">
        <v>12</v>
      </c>
      <c r="K30" s="24"/>
      <c r="L30" s="24"/>
      <c r="M30" s="24">
        <v>3</v>
      </c>
      <c r="N30" s="24">
        <v>1</v>
      </c>
      <c r="O30" s="24">
        <v>3</v>
      </c>
      <c r="P30" s="24">
        <v>5</v>
      </c>
      <c r="Q30" s="24">
        <v>4</v>
      </c>
      <c r="R30" s="24"/>
      <c r="S30" s="24"/>
      <c r="T30" s="24"/>
      <c r="U30" s="24">
        <v>1</v>
      </c>
      <c r="V30" s="24"/>
      <c r="W30" s="24">
        <v>7</v>
      </c>
      <c r="X30" s="24">
        <v>8</v>
      </c>
      <c r="Y30" s="24"/>
      <c r="Z30" s="24"/>
      <c r="AA30" s="24">
        <f t="shared" si="1"/>
        <v>0</v>
      </c>
      <c r="AB30" s="24">
        <f t="shared" si="2"/>
        <v>0</v>
      </c>
      <c r="AC30" s="24">
        <f t="shared" si="3"/>
        <v>0</v>
      </c>
      <c r="AD30" s="24">
        <f t="shared" si="4"/>
        <v>0</v>
      </c>
      <c r="AE30" s="24">
        <f t="shared" si="5"/>
        <v>0</v>
      </c>
      <c r="AF30" s="24">
        <f t="shared" si="6"/>
        <v>0</v>
      </c>
      <c r="AG30" s="24">
        <f t="shared" si="7"/>
        <v>0</v>
      </c>
      <c r="AH30" s="24"/>
    </row>
    <row r="31" spans="1:34" s="26" customFormat="1" x14ac:dyDescent="0.2">
      <c r="A31" s="48">
        <v>43052</v>
      </c>
      <c r="B31" s="24" t="s">
        <v>63</v>
      </c>
      <c r="C31" s="24" t="s">
        <v>41</v>
      </c>
      <c r="D31" s="24" t="s">
        <v>28</v>
      </c>
      <c r="E31" s="24">
        <v>102341</v>
      </c>
      <c r="F31" s="24"/>
      <c r="G31" s="24"/>
      <c r="H31" s="24"/>
      <c r="I31" s="24">
        <v>3</v>
      </c>
      <c r="J31" s="24">
        <v>3</v>
      </c>
      <c r="K31" s="24"/>
      <c r="L31" s="24"/>
      <c r="M31" s="24"/>
      <c r="N31" s="24"/>
      <c r="O31" s="24"/>
      <c r="P31" s="24">
        <v>3</v>
      </c>
      <c r="Q31" s="24">
        <v>3</v>
      </c>
      <c r="R31" s="24"/>
      <c r="S31" s="24"/>
      <c r="T31" s="24"/>
      <c r="U31" s="24"/>
      <c r="V31" s="24"/>
      <c r="W31" s="24"/>
      <c r="X31" s="24"/>
      <c r="Y31" s="24"/>
      <c r="Z31" s="24"/>
      <c r="AA31" s="24">
        <f t="shared" si="1"/>
        <v>0</v>
      </c>
      <c r="AB31" s="24">
        <f t="shared" si="2"/>
        <v>0</v>
      </c>
      <c r="AC31" s="24">
        <f t="shared" si="3"/>
        <v>0</v>
      </c>
      <c r="AD31" s="24">
        <f t="shared" si="4"/>
        <v>0</v>
      </c>
      <c r="AE31" s="24">
        <f t="shared" si="5"/>
        <v>0</v>
      </c>
      <c r="AF31" s="24">
        <f t="shared" si="6"/>
        <v>0</v>
      </c>
      <c r="AG31" s="24">
        <f t="shared" si="7"/>
        <v>0</v>
      </c>
      <c r="AH31" s="24"/>
    </row>
    <row r="32" spans="1:34" s="26" customFormat="1" x14ac:dyDescent="0.2">
      <c r="A32" s="48">
        <v>43053</v>
      </c>
      <c r="B32" s="24" t="s">
        <v>36</v>
      </c>
      <c r="C32" s="24" t="s">
        <v>346</v>
      </c>
      <c r="D32" s="24" t="s">
        <v>28</v>
      </c>
      <c r="E32" s="24">
        <v>102345</v>
      </c>
      <c r="F32" s="24"/>
      <c r="G32" s="24"/>
      <c r="H32" s="24"/>
      <c r="I32" s="24">
        <v>2</v>
      </c>
      <c r="J32" s="24">
        <v>2</v>
      </c>
      <c r="K32" s="24"/>
      <c r="L32" s="24"/>
      <c r="M32" s="24"/>
      <c r="N32" s="24"/>
      <c r="O32" s="24"/>
      <c r="P32" s="24">
        <v>2</v>
      </c>
      <c r="Q32" s="24">
        <v>2</v>
      </c>
      <c r="R32" s="24"/>
      <c r="S32" s="24"/>
      <c r="T32" s="24"/>
      <c r="U32" s="24"/>
      <c r="V32" s="24"/>
      <c r="W32" s="24"/>
      <c r="X32" s="24"/>
      <c r="Y32" s="24"/>
      <c r="Z32" s="24"/>
      <c r="AA32" s="24">
        <f t="shared" si="1"/>
        <v>0</v>
      </c>
      <c r="AB32" s="24">
        <f t="shared" si="2"/>
        <v>0</v>
      </c>
      <c r="AC32" s="24">
        <f t="shared" si="3"/>
        <v>0</v>
      </c>
      <c r="AD32" s="24">
        <f t="shared" si="4"/>
        <v>0</v>
      </c>
      <c r="AE32" s="24">
        <f t="shared" si="5"/>
        <v>0</v>
      </c>
      <c r="AF32" s="24">
        <f t="shared" si="6"/>
        <v>0</v>
      </c>
      <c r="AG32" s="24">
        <f t="shared" si="7"/>
        <v>0</v>
      </c>
      <c r="AH32" s="24"/>
    </row>
    <row r="33" spans="1:34" s="26" customFormat="1" x14ac:dyDescent="0.2">
      <c r="A33" s="48">
        <v>43054</v>
      </c>
      <c r="B33" s="24" t="s">
        <v>202</v>
      </c>
      <c r="C33" s="24" t="s">
        <v>41</v>
      </c>
      <c r="D33" s="24" t="s">
        <v>31</v>
      </c>
      <c r="E33" s="24">
        <v>102370</v>
      </c>
      <c r="F33" s="24">
        <v>10</v>
      </c>
      <c r="G33" s="24">
        <v>2</v>
      </c>
      <c r="H33" s="24">
        <v>9</v>
      </c>
      <c r="I33" s="24"/>
      <c r="J33" s="24"/>
      <c r="K33" s="24"/>
      <c r="L33" s="24"/>
      <c r="M33" s="24">
        <v>10</v>
      </c>
      <c r="N33" s="24">
        <v>2</v>
      </c>
      <c r="O33" s="24">
        <v>9</v>
      </c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>
        <f t="shared" si="1"/>
        <v>0</v>
      </c>
      <c r="AB33" s="24">
        <f t="shared" si="2"/>
        <v>0</v>
      </c>
      <c r="AC33" s="24">
        <f t="shared" si="3"/>
        <v>0</v>
      </c>
      <c r="AD33" s="24">
        <f t="shared" si="4"/>
        <v>0</v>
      </c>
      <c r="AE33" s="24">
        <f t="shared" si="5"/>
        <v>0</v>
      </c>
      <c r="AF33" s="24">
        <f t="shared" si="6"/>
        <v>0</v>
      </c>
      <c r="AG33" s="24">
        <f t="shared" si="7"/>
        <v>0</v>
      </c>
      <c r="AH33" s="24"/>
    </row>
    <row r="34" spans="1:34" s="26" customFormat="1" x14ac:dyDescent="0.2">
      <c r="A34" s="48">
        <v>43054</v>
      </c>
      <c r="B34" s="24" t="s">
        <v>38</v>
      </c>
      <c r="C34" s="24" t="s">
        <v>160</v>
      </c>
      <c r="D34" s="24" t="s">
        <v>162</v>
      </c>
      <c r="E34" s="24">
        <v>102368</v>
      </c>
      <c r="F34" s="24"/>
      <c r="G34" s="24"/>
      <c r="H34" s="24"/>
      <c r="I34" s="24"/>
      <c r="J34" s="24"/>
      <c r="K34" s="24"/>
      <c r="L34" s="24">
        <v>4</v>
      </c>
      <c r="M34" s="24"/>
      <c r="N34" s="24"/>
      <c r="O34" s="24"/>
      <c r="P34" s="24"/>
      <c r="Q34" s="24"/>
      <c r="R34" s="24"/>
      <c r="S34" s="24">
        <v>2</v>
      </c>
      <c r="T34" s="24"/>
      <c r="U34" s="24"/>
      <c r="V34" s="24"/>
      <c r="W34" s="24"/>
      <c r="X34" s="24"/>
      <c r="Y34" s="24"/>
      <c r="Z34" s="24">
        <v>2</v>
      </c>
      <c r="AA34" s="24">
        <f t="shared" si="1"/>
        <v>0</v>
      </c>
      <c r="AB34" s="24">
        <f t="shared" si="2"/>
        <v>0</v>
      </c>
      <c r="AC34" s="24">
        <f t="shared" si="3"/>
        <v>0</v>
      </c>
      <c r="AD34" s="24">
        <f t="shared" si="4"/>
        <v>0</v>
      </c>
      <c r="AE34" s="24">
        <f t="shared" si="5"/>
        <v>0</v>
      </c>
      <c r="AF34" s="24">
        <f t="shared" si="6"/>
        <v>0</v>
      </c>
      <c r="AG34" s="24">
        <f t="shared" si="7"/>
        <v>0</v>
      </c>
      <c r="AH34" s="24"/>
    </row>
    <row r="35" spans="1:34" s="26" customFormat="1" x14ac:dyDescent="0.2">
      <c r="A35" s="48">
        <v>43055</v>
      </c>
      <c r="B35" s="24" t="s">
        <v>347</v>
      </c>
      <c r="C35" s="24" t="s">
        <v>348</v>
      </c>
      <c r="D35" s="24" t="s">
        <v>28</v>
      </c>
      <c r="E35" s="24">
        <v>102371</v>
      </c>
      <c r="F35" s="24"/>
      <c r="G35" s="24"/>
      <c r="H35" s="24"/>
      <c r="I35" s="24">
        <v>7</v>
      </c>
      <c r="J35" s="24">
        <v>5</v>
      </c>
      <c r="K35" s="24"/>
      <c r="L35" s="24"/>
      <c r="M35" s="24"/>
      <c r="N35" s="24"/>
      <c r="O35" s="24"/>
      <c r="P35" s="24">
        <v>5</v>
      </c>
      <c r="Q35" s="24">
        <v>2</v>
      </c>
      <c r="R35" s="24"/>
      <c r="S35" s="24"/>
      <c r="T35" s="24"/>
      <c r="U35" s="24"/>
      <c r="V35" s="24"/>
      <c r="W35" s="24">
        <v>2</v>
      </c>
      <c r="X35" s="24">
        <v>3</v>
      </c>
      <c r="Y35" s="24"/>
      <c r="Z35" s="24"/>
      <c r="AA35" s="24">
        <f t="shared" si="1"/>
        <v>0</v>
      </c>
      <c r="AB35" s="24">
        <f t="shared" si="2"/>
        <v>0</v>
      </c>
      <c r="AC35" s="24">
        <f t="shared" si="3"/>
        <v>0</v>
      </c>
      <c r="AD35" s="24">
        <f t="shared" si="4"/>
        <v>0</v>
      </c>
      <c r="AE35" s="24">
        <f t="shared" si="5"/>
        <v>0</v>
      </c>
      <c r="AF35" s="24">
        <f t="shared" si="6"/>
        <v>0</v>
      </c>
      <c r="AG35" s="24">
        <f t="shared" si="7"/>
        <v>0</v>
      </c>
      <c r="AH35" s="24"/>
    </row>
    <row r="36" spans="1:34" s="26" customFormat="1" x14ac:dyDescent="0.2">
      <c r="A36" s="48">
        <v>43055</v>
      </c>
      <c r="B36" s="24" t="s">
        <v>78</v>
      </c>
      <c r="C36" s="24" t="s">
        <v>349</v>
      </c>
      <c r="D36" s="24" t="s">
        <v>31</v>
      </c>
      <c r="E36" s="24">
        <v>102374</v>
      </c>
      <c r="F36" s="24">
        <v>2</v>
      </c>
      <c r="G36" s="24">
        <v>1</v>
      </c>
      <c r="H36" s="24">
        <v>2</v>
      </c>
      <c r="I36" s="24"/>
      <c r="J36" s="24"/>
      <c r="K36" s="24"/>
      <c r="L36" s="24"/>
      <c r="M36" s="24">
        <v>1</v>
      </c>
      <c r="N36" s="24">
        <v>1</v>
      </c>
      <c r="O36" s="24">
        <v>1</v>
      </c>
      <c r="P36" s="24"/>
      <c r="Q36" s="24"/>
      <c r="R36" s="24"/>
      <c r="S36" s="24"/>
      <c r="T36" s="24">
        <v>1</v>
      </c>
      <c r="U36" s="24"/>
      <c r="V36" s="24">
        <v>1</v>
      </c>
      <c r="W36" s="24"/>
      <c r="X36" s="24"/>
      <c r="Y36" s="24"/>
      <c r="Z36" s="24"/>
      <c r="AA36" s="24">
        <f t="shared" si="1"/>
        <v>0</v>
      </c>
      <c r="AB36" s="24">
        <f t="shared" si="2"/>
        <v>0</v>
      </c>
      <c r="AC36" s="24">
        <f t="shared" si="3"/>
        <v>0</v>
      </c>
      <c r="AD36" s="24">
        <f t="shared" si="4"/>
        <v>0</v>
      </c>
      <c r="AE36" s="24">
        <f t="shared" si="5"/>
        <v>0</v>
      </c>
      <c r="AF36" s="24">
        <f t="shared" si="6"/>
        <v>0</v>
      </c>
      <c r="AG36" s="24">
        <f t="shared" si="7"/>
        <v>0</v>
      </c>
      <c r="AH36" s="24"/>
    </row>
    <row r="37" spans="1:34" s="26" customFormat="1" x14ac:dyDescent="0.2">
      <c r="A37" s="48">
        <v>43056</v>
      </c>
      <c r="B37" s="24" t="s">
        <v>78</v>
      </c>
      <c r="C37" s="24" t="s">
        <v>239</v>
      </c>
      <c r="D37" s="24" t="s">
        <v>28</v>
      </c>
      <c r="E37" s="24">
        <v>102378</v>
      </c>
      <c r="F37" s="24"/>
      <c r="G37" s="24"/>
      <c r="H37" s="24"/>
      <c r="I37" s="24">
        <v>3</v>
      </c>
      <c r="J37" s="24">
        <v>2</v>
      </c>
      <c r="K37" s="24"/>
      <c r="L37" s="24"/>
      <c r="M37" s="24"/>
      <c r="N37" s="24"/>
      <c r="O37" s="24"/>
      <c r="P37" s="24">
        <v>3</v>
      </c>
      <c r="Q37" s="24">
        <v>1</v>
      </c>
      <c r="R37" s="24"/>
      <c r="S37" s="24"/>
      <c r="T37" s="24"/>
      <c r="U37" s="24"/>
      <c r="V37" s="24"/>
      <c r="W37" s="24"/>
      <c r="X37" s="24">
        <v>1</v>
      </c>
      <c r="Y37" s="24"/>
      <c r="Z37" s="24"/>
      <c r="AA37" s="24">
        <f t="shared" si="1"/>
        <v>0</v>
      </c>
      <c r="AB37" s="24">
        <f t="shared" si="2"/>
        <v>0</v>
      </c>
      <c r="AC37" s="24">
        <f t="shared" si="3"/>
        <v>0</v>
      </c>
      <c r="AD37" s="24">
        <f t="shared" si="4"/>
        <v>0</v>
      </c>
      <c r="AE37" s="24">
        <f t="shared" si="5"/>
        <v>0</v>
      </c>
      <c r="AF37" s="24">
        <f t="shared" si="6"/>
        <v>0</v>
      </c>
      <c r="AG37" s="24">
        <f t="shared" si="7"/>
        <v>0</v>
      </c>
      <c r="AH37" s="24"/>
    </row>
    <row r="38" spans="1:34" s="26" customFormat="1" x14ac:dyDescent="0.2">
      <c r="A38" s="48">
        <v>43056</v>
      </c>
      <c r="B38" s="24" t="s">
        <v>48</v>
      </c>
      <c r="C38" s="24" t="s">
        <v>350</v>
      </c>
      <c r="D38" s="24" t="s">
        <v>31</v>
      </c>
      <c r="E38" s="24">
        <v>102379</v>
      </c>
      <c r="F38" s="24">
        <v>2</v>
      </c>
      <c r="G38" s="24">
        <v>1</v>
      </c>
      <c r="H38" s="24">
        <v>3</v>
      </c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>
        <v>2</v>
      </c>
      <c r="U38" s="24">
        <v>1</v>
      </c>
      <c r="V38" s="24">
        <v>3</v>
      </c>
      <c r="W38" s="24"/>
      <c r="X38" s="24"/>
      <c r="Y38" s="24"/>
      <c r="Z38" s="24"/>
      <c r="AA38" s="24">
        <f t="shared" si="1"/>
        <v>0</v>
      </c>
      <c r="AB38" s="24">
        <f t="shared" si="2"/>
        <v>0</v>
      </c>
      <c r="AC38" s="24">
        <f t="shared" si="3"/>
        <v>0</v>
      </c>
      <c r="AD38" s="24">
        <f t="shared" si="4"/>
        <v>0</v>
      </c>
      <c r="AE38" s="24">
        <f t="shared" si="5"/>
        <v>0</v>
      </c>
      <c r="AF38" s="24">
        <f t="shared" si="6"/>
        <v>0</v>
      </c>
      <c r="AG38" s="24">
        <f t="shared" si="7"/>
        <v>0</v>
      </c>
      <c r="AH38" s="24"/>
    </row>
    <row r="39" spans="1:34" s="26" customFormat="1" x14ac:dyDescent="0.2">
      <c r="A39" s="48">
        <v>43057</v>
      </c>
      <c r="B39" s="24" t="s">
        <v>63</v>
      </c>
      <c r="C39" s="24" t="s">
        <v>33</v>
      </c>
      <c r="D39" s="24" t="s">
        <v>28</v>
      </c>
      <c r="E39" s="24">
        <v>102395</v>
      </c>
      <c r="F39" s="24"/>
      <c r="G39" s="24"/>
      <c r="H39" s="24"/>
      <c r="I39" s="24">
        <v>5</v>
      </c>
      <c r="J39" s="24">
        <v>3</v>
      </c>
      <c r="K39" s="24"/>
      <c r="L39" s="24"/>
      <c r="M39" s="24"/>
      <c r="N39" s="24"/>
      <c r="O39" s="24"/>
      <c r="P39" s="24">
        <v>5</v>
      </c>
      <c r="Q39" s="24">
        <v>3</v>
      </c>
      <c r="R39" s="24"/>
      <c r="S39" s="24"/>
      <c r="T39" s="24"/>
      <c r="U39" s="24"/>
      <c r="V39" s="24"/>
      <c r="W39" s="24"/>
      <c r="X39" s="24"/>
      <c r="Y39" s="24"/>
      <c r="Z39" s="24"/>
      <c r="AA39" s="24">
        <f t="shared" si="1"/>
        <v>0</v>
      </c>
      <c r="AB39" s="24">
        <f t="shared" si="2"/>
        <v>0</v>
      </c>
      <c r="AC39" s="24">
        <f t="shared" si="3"/>
        <v>0</v>
      </c>
      <c r="AD39" s="24">
        <f t="shared" si="4"/>
        <v>0</v>
      </c>
      <c r="AE39" s="24">
        <f t="shared" si="5"/>
        <v>0</v>
      </c>
      <c r="AF39" s="24">
        <f t="shared" si="6"/>
        <v>0</v>
      </c>
      <c r="AG39" s="24">
        <f t="shared" si="7"/>
        <v>0</v>
      </c>
      <c r="AH39" s="24"/>
    </row>
    <row r="40" spans="1:34" s="26" customFormat="1" x14ac:dyDescent="0.2">
      <c r="A40" s="48">
        <v>43059</v>
      </c>
      <c r="B40" s="24" t="s">
        <v>45</v>
      </c>
      <c r="C40" s="24" t="s">
        <v>234</v>
      </c>
      <c r="D40" s="24" t="s">
        <v>28</v>
      </c>
      <c r="E40" s="24">
        <v>102382</v>
      </c>
      <c r="F40" s="24"/>
      <c r="G40" s="24"/>
      <c r="H40" s="24"/>
      <c r="I40" s="24">
        <v>4</v>
      </c>
      <c r="J40" s="24">
        <v>2</v>
      </c>
      <c r="K40" s="24"/>
      <c r="L40" s="24"/>
      <c r="M40" s="24"/>
      <c r="N40" s="24"/>
      <c r="O40" s="24"/>
      <c r="P40" s="24">
        <v>1</v>
      </c>
      <c r="Q40" s="24">
        <v>1</v>
      </c>
      <c r="R40" s="24"/>
      <c r="S40" s="24"/>
      <c r="T40" s="24"/>
      <c r="U40" s="24"/>
      <c r="V40" s="24"/>
      <c r="W40" s="24">
        <v>3</v>
      </c>
      <c r="X40" s="24">
        <v>1</v>
      </c>
      <c r="Y40" s="24"/>
      <c r="Z40" s="24"/>
      <c r="AA40" s="24">
        <f t="shared" si="1"/>
        <v>0</v>
      </c>
      <c r="AB40" s="24">
        <f t="shared" si="2"/>
        <v>0</v>
      </c>
      <c r="AC40" s="24">
        <f t="shared" si="3"/>
        <v>0</v>
      </c>
      <c r="AD40" s="24">
        <f t="shared" si="4"/>
        <v>0</v>
      </c>
      <c r="AE40" s="24">
        <f t="shared" si="5"/>
        <v>0</v>
      </c>
      <c r="AF40" s="24">
        <f t="shared" si="6"/>
        <v>0</v>
      </c>
      <c r="AG40" s="24">
        <f t="shared" si="7"/>
        <v>0</v>
      </c>
      <c r="AH40" s="24"/>
    </row>
    <row r="41" spans="1:34" s="26" customFormat="1" x14ac:dyDescent="0.2">
      <c r="A41" s="48">
        <v>43059</v>
      </c>
      <c r="B41" s="24" t="s">
        <v>36</v>
      </c>
      <c r="C41" s="24" t="s">
        <v>73</v>
      </c>
      <c r="D41" s="24" t="s">
        <v>195</v>
      </c>
      <c r="E41" s="24">
        <v>102383</v>
      </c>
      <c r="F41" s="24">
        <v>2</v>
      </c>
      <c r="G41" s="24">
        <v>1</v>
      </c>
      <c r="H41" s="24">
        <v>3</v>
      </c>
      <c r="I41" s="24">
        <v>3</v>
      </c>
      <c r="J41" s="24">
        <v>2</v>
      </c>
      <c r="K41" s="24"/>
      <c r="L41" s="24"/>
      <c r="M41" s="24">
        <v>2</v>
      </c>
      <c r="N41" s="24">
        <v>1</v>
      </c>
      <c r="O41" s="24">
        <v>2</v>
      </c>
      <c r="P41" s="24">
        <v>2</v>
      </c>
      <c r="Q41" s="24">
        <v>2</v>
      </c>
      <c r="R41" s="24"/>
      <c r="S41" s="24"/>
      <c r="T41" s="24"/>
      <c r="U41" s="24"/>
      <c r="V41" s="24">
        <v>1</v>
      </c>
      <c r="W41" s="24">
        <v>1</v>
      </c>
      <c r="X41" s="24"/>
      <c r="Y41" s="24"/>
      <c r="Z41" s="24"/>
      <c r="AA41" s="24">
        <f t="shared" si="1"/>
        <v>0</v>
      </c>
      <c r="AB41" s="24">
        <f t="shared" si="2"/>
        <v>0</v>
      </c>
      <c r="AC41" s="24">
        <f t="shared" si="3"/>
        <v>0</v>
      </c>
      <c r="AD41" s="24">
        <f t="shared" si="4"/>
        <v>0</v>
      </c>
      <c r="AE41" s="24">
        <f t="shared" si="5"/>
        <v>0</v>
      </c>
      <c r="AF41" s="24">
        <f t="shared" si="6"/>
        <v>0</v>
      </c>
      <c r="AG41" s="24">
        <f t="shared" si="7"/>
        <v>0</v>
      </c>
      <c r="AH41" s="24"/>
    </row>
    <row r="42" spans="1:34" s="26" customFormat="1" ht="12.75" customHeight="1" x14ac:dyDescent="0.2">
      <c r="A42" s="48">
        <v>43059</v>
      </c>
      <c r="B42" s="24" t="s">
        <v>246</v>
      </c>
      <c r="C42" s="24" t="s">
        <v>351</v>
      </c>
      <c r="D42" s="24" t="s">
        <v>28</v>
      </c>
      <c r="E42" s="24">
        <v>102384</v>
      </c>
      <c r="F42" s="24"/>
      <c r="G42" s="24"/>
      <c r="H42" s="24"/>
      <c r="I42" s="24">
        <v>1</v>
      </c>
      <c r="J42" s="24">
        <v>1</v>
      </c>
      <c r="K42" s="24"/>
      <c r="L42" s="24"/>
      <c r="M42" s="24"/>
      <c r="N42" s="24"/>
      <c r="O42" s="24"/>
      <c r="P42" s="24">
        <v>1</v>
      </c>
      <c r="Q42" s="24">
        <v>1</v>
      </c>
      <c r="R42" s="24"/>
      <c r="S42" s="24"/>
      <c r="T42" s="24"/>
      <c r="U42" s="24"/>
      <c r="V42" s="24"/>
      <c r="W42" s="24"/>
      <c r="X42" s="24"/>
      <c r="Y42" s="24"/>
      <c r="Z42" s="24"/>
      <c r="AA42" s="24">
        <f t="shared" si="1"/>
        <v>0</v>
      </c>
      <c r="AB42" s="24">
        <f t="shared" si="2"/>
        <v>0</v>
      </c>
      <c r="AC42" s="24">
        <f t="shared" si="3"/>
        <v>0</v>
      </c>
      <c r="AD42" s="24">
        <f t="shared" si="4"/>
        <v>0</v>
      </c>
      <c r="AE42" s="24">
        <f t="shared" si="5"/>
        <v>0</v>
      </c>
      <c r="AF42" s="24">
        <f t="shared" si="6"/>
        <v>0</v>
      </c>
      <c r="AG42" s="24">
        <f t="shared" si="7"/>
        <v>0</v>
      </c>
      <c r="AH42" s="24"/>
    </row>
    <row r="43" spans="1:34" s="26" customFormat="1" x14ac:dyDescent="0.2">
      <c r="A43" s="48">
        <v>43059</v>
      </c>
      <c r="B43" s="24" t="s">
        <v>114</v>
      </c>
      <c r="C43" s="24" t="s">
        <v>196</v>
      </c>
      <c r="D43" s="24" t="s">
        <v>31</v>
      </c>
      <c r="E43" s="24">
        <v>102400</v>
      </c>
      <c r="F43" s="24">
        <v>1</v>
      </c>
      <c r="G43" s="24">
        <v>1</v>
      </c>
      <c r="H43" s="24">
        <v>1</v>
      </c>
      <c r="I43" s="24"/>
      <c r="J43" s="24"/>
      <c r="K43" s="24"/>
      <c r="L43" s="24"/>
      <c r="M43" s="24">
        <v>1</v>
      </c>
      <c r="N43" s="24">
        <v>1</v>
      </c>
      <c r="O43" s="24">
        <v>1</v>
      </c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>
        <f t="shared" si="1"/>
        <v>0</v>
      </c>
      <c r="AB43" s="24">
        <f t="shared" si="2"/>
        <v>0</v>
      </c>
      <c r="AC43" s="24">
        <f t="shared" si="3"/>
        <v>0</v>
      </c>
      <c r="AD43" s="24">
        <f t="shared" si="4"/>
        <v>0</v>
      </c>
      <c r="AE43" s="24">
        <f t="shared" si="5"/>
        <v>0</v>
      </c>
      <c r="AF43" s="24">
        <f t="shared" si="6"/>
        <v>0</v>
      </c>
      <c r="AG43" s="24">
        <f t="shared" si="7"/>
        <v>0</v>
      </c>
      <c r="AH43" s="24"/>
    </row>
    <row r="44" spans="1:34" s="26" customFormat="1" x14ac:dyDescent="0.2">
      <c r="A44" s="48">
        <v>43061</v>
      </c>
      <c r="B44" s="24" t="s">
        <v>78</v>
      </c>
      <c r="C44" s="24" t="s">
        <v>352</v>
      </c>
      <c r="D44" s="24" t="s">
        <v>31</v>
      </c>
      <c r="E44" s="24">
        <v>102422</v>
      </c>
      <c r="F44" s="24">
        <v>8</v>
      </c>
      <c r="G44" s="24">
        <v>3</v>
      </c>
      <c r="H44" s="24">
        <v>6</v>
      </c>
      <c r="I44" s="24"/>
      <c r="J44" s="24"/>
      <c r="K44" s="24"/>
      <c r="L44" s="24"/>
      <c r="M44" s="24">
        <v>4</v>
      </c>
      <c r="N44" s="24">
        <v>2</v>
      </c>
      <c r="O44" s="24">
        <v>5</v>
      </c>
      <c r="P44" s="24"/>
      <c r="Q44" s="24"/>
      <c r="R44" s="24"/>
      <c r="S44" s="24"/>
      <c r="T44" s="24">
        <v>4</v>
      </c>
      <c r="U44" s="24">
        <v>1</v>
      </c>
      <c r="V44" s="24">
        <v>1</v>
      </c>
      <c r="W44" s="24"/>
      <c r="X44" s="24"/>
      <c r="Y44" s="24"/>
      <c r="Z44" s="24"/>
      <c r="AA44" s="24">
        <f t="shared" si="1"/>
        <v>0</v>
      </c>
      <c r="AB44" s="24">
        <f t="shared" si="2"/>
        <v>0</v>
      </c>
      <c r="AC44" s="24">
        <f t="shared" si="3"/>
        <v>0</v>
      </c>
      <c r="AD44" s="24">
        <f t="shared" si="4"/>
        <v>0</v>
      </c>
      <c r="AE44" s="24">
        <f t="shared" si="5"/>
        <v>0</v>
      </c>
      <c r="AF44" s="24">
        <f t="shared" si="6"/>
        <v>0</v>
      </c>
      <c r="AG44" s="24">
        <f t="shared" si="7"/>
        <v>0</v>
      </c>
      <c r="AH44" s="24"/>
    </row>
    <row r="45" spans="1:34" s="26" customFormat="1" x14ac:dyDescent="0.2">
      <c r="A45" s="48">
        <v>43061</v>
      </c>
      <c r="B45" s="24" t="s">
        <v>159</v>
      </c>
      <c r="C45" s="24" t="s">
        <v>91</v>
      </c>
      <c r="D45" s="24" t="s">
        <v>28</v>
      </c>
      <c r="E45" s="24">
        <v>102423</v>
      </c>
      <c r="F45" s="24"/>
      <c r="G45" s="24"/>
      <c r="H45" s="24"/>
      <c r="I45" s="24">
        <v>12</v>
      </c>
      <c r="J45" s="24"/>
      <c r="K45" s="24"/>
      <c r="L45" s="24"/>
      <c r="M45" s="24"/>
      <c r="N45" s="24"/>
      <c r="O45" s="24"/>
      <c r="P45" s="24">
        <v>7</v>
      </c>
      <c r="Q45" s="24"/>
      <c r="R45" s="24"/>
      <c r="S45" s="24"/>
      <c r="T45" s="24"/>
      <c r="U45" s="24"/>
      <c r="V45" s="24"/>
      <c r="W45" s="24">
        <v>5</v>
      </c>
      <c r="X45" s="24"/>
      <c r="Y45" s="24"/>
      <c r="Z45" s="24"/>
      <c r="AA45" s="24">
        <f t="shared" si="1"/>
        <v>0</v>
      </c>
      <c r="AB45" s="24">
        <f t="shared" si="2"/>
        <v>0</v>
      </c>
      <c r="AC45" s="24">
        <f t="shared" si="3"/>
        <v>0</v>
      </c>
      <c r="AD45" s="24">
        <f t="shared" si="4"/>
        <v>0</v>
      </c>
      <c r="AE45" s="24">
        <f t="shared" si="5"/>
        <v>0</v>
      </c>
      <c r="AF45" s="24">
        <f t="shared" si="6"/>
        <v>0</v>
      </c>
      <c r="AG45" s="24">
        <f t="shared" si="7"/>
        <v>0</v>
      </c>
      <c r="AH45" s="24"/>
    </row>
    <row r="46" spans="1:34" s="26" customFormat="1" x14ac:dyDescent="0.2">
      <c r="A46" s="48">
        <v>43061</v>
      </c>
      <c r="B46" s="24" t="s">
        <v>63</v>
      </c>
      <c r="C46" s="24" t="s">
        <v>353</v>
      </c>
      <c r="D46" s="24" t="s">
        <v>28</v>
      </c>
      <c r="E46" s="24">
        <v>102424</v>
      </c>
      <c r="F46" s="24"/>
      <c r="G46" s="24"/>
      <c r="H46" s="24"/>
      <c r="I46" s="24">
        <v>1</v>
      </c>
      <c r="J46" s="24">
        <v>1</v>
      </c>
      <c r="K46" s="24"/>
      <c r="L46" s="24"/>
      <c r="M46" s="24"/>
      <c r="N46" s="24"/>
      <c r="O46" s="24"/>
      <c r="P46" s="24">
        <v>1</v>
      </c>
      <c r="Q46" s="24">
        <v>1</v>
      </c>
      <c r="R46" s="24"/>
      <c r="S46" s="24"/>
      <c r="T46" s="24"/>
      <c r="U46" s="24"/>
      <c r="V46" s="24"/>
      <c r="W46" s="24"/>
      <c r="X46" s="24"/>
      <c r="Y46" s="24"/>
      <c r="Z46" s="24"/>
      <c r="AA46" s="24">
        <f t="shared" si="1"/>
        <v>0</v>
      </c>
      <c r="AB46" s="24">
        <f t="shared" si="2"/>
        <v>0</v>
      </c>
      <c r="AC46" s="24">
        <f t="shared" si="3"/>
        <v>0</v>
      </c>
      <c r="AD46" s="24">
        <f t="shared" si="4"/>
        <v>0</v>
      </c>
      <c r="AE46" s="24">
        <f t="shared" si="5"/>
        <v>0</v>
      </c>
      <c r="AF46" s="24">
        <f t="shared" si="6"/>
        <v>0</v>
      </c>
      <c r="AG46" s="24">
        <f t="shared" si="7"/>
        <v>0</v>
      </c>
      <c r="AH46" s="24"/>
    </row>
    <row r="47" spans="1:34" s="26" customFormat="1" x14ac:dyDescent="0.2">
      <c r="A47" s="48">
        <v>43062</v>
      </c>
      <c r="B47" s="24" t="s">
        <v>85</v>
      </c>
      <c r="C47" s="24" t="s">
        <v>66</v>
      </c>
      <c r="D47" s="24" t="s">
        <v>31</v>
      </c>
      <c r="E47" s="24">
        <v>102426</v>
      </c>
      <c r="F47" s="24">
        <v>4</v>
      </c>
      <c r="G47" s="24">
        <v>2</v>
      </c>
      <c r="H47" s="24">
        <v>4</v>
      </c>
      <c r="I47" s="24"/>
      <c r="J47" s="24"/>
      <c r="K47" s="24"/>
      <c r="L47" s="24"/>
      <c r="M47" s="24">
        <v>1</v>
      </c>
      <c r="N47" s="24">
        <v>1</v>
      </c>
      <c r="O47" s="24">
        <v>1</v>
      </c>
      <c r="P47" s="24"/>
      <c r="Q47" s="24"/>
      <c r="R47" s="24"/>
      <c r="S47" s="24"/>
      <c r="T47" s="24">
        <v>3</v>
      </c>
      <c r="U47" s="24">
        <v>1</v>
      </c>
      <c r="V47" s="24">
        <v>3</v>
      </c>
      <c r="W47" s="24"/>
      <c r="X47" s="24"/>
      <c r="Y47" s="24"/>
      <c r="Z47" s="24"/>
      <c r="AA47" s="24">
        <f t="shared" si="1"/>
        <v>0</v>
      </c>
      <c r="AB47" s="24">
        <f t="shared" si="2"/>
        <v>0</v>
      </c>
      <c r="AC47" s="24">
        <f t="shared" si="3"/>
        <v>0</v>
      </c>
      <c r="AD47" s="24">
        <f t="shared" si="4"/>
        <v>0</v>
      </c>
      <c r="AE47" s="24">
        <f t="shared" si="5"/>
        <v>0</v>
      </c>
      <c r="AF47" s="24">
        <f t="shared" si="6"/>
        <v>0</v>
      </c>
      <c r="AG47" s="24">
        <f t="shared" si="7"/>
        <v>0</v>
      </c>
      <c r="AH47" s="24"/>
    </row>
    <row r="48" spans="1:34" s="26" customFormat="1" x14ac:dyDescent="0.2">
      <c r="A48" s="48">
        <v>43063</v>
      </c>
      <c r="B48" s="24" t="s">
        <v>347</v>
      </c>
      <c r="C48" s="24" t="s">
        <v>354</v>
      </c>
      <c r="D48" s="24" t="s">
        <v>28</v>
      </c>
      <c r="E48" s="24">
        <v>102429</v>
      </c>
      <c r="F48" s="24"/>
      <c r="G48" s="24"/>
      <c r="H48" s="24"/>
      <c r="I48" s="24">
        <v>1</v>
      </c>
      <c r="J48" s="24">
        <v>1</v>
      </c>
      <c r="K48" s="24"/>
      <c r="L48" s="24"/>
      <c r="M48" s="24"/>
      <c r="N48" s="24"/>
      <c r="O48" s="24"/>
      <c r="P48" s="24">
        <v>1</v>
      </c>
      <c r="Q48" s="24">
        <v>1</v>
      </c>
      <c r="R48" s="24"/>
      <c r="S48" s="24"/>
      <c r="T48" s="24"/>
      <c r="U48" s="24"/>
      <c r="V48" s="24"/>
      <c r="W48" s="24"/>
      <c r="X48" s="24"/>
      <c r="Y48" s="24"/>
      <c r="Z48" s="24"/>
      <c r="AA48" s="24">
        <f t="shared" si="1"/>
        <v>0</v>
      </c>
      <c r="AB48" s="24">
        <f t="shared" si="2"/>
        <v>0</v>
      </c>
      <c r="AC48" s="24">
        <f t="shared" si="3"/>
        <v>0</v>
      </c>
      <c r="AD48" s="24">
        <f t="shared" si="4"/>
        <v>0</v>
      </c>
      <c r="AE48" s="24">
        <f t="shared" si="5"/>
        <v>0</v>
      </c>
      <c r="AF48" s="24">
        <f t="shared" si="6"/>
        <v>0</v>
      </c>
      <c r="AG48" s="24">
        <f t="shared" si="7"/>
        <v>0</v>
      </c>
      <c r="AH48" s="24"/>
    </row>
    <row r="49" spans="1:34" s="26" customFormat="1" x14ac:dyDescent="0.2">
      <c r="A49" s="48">
        <v>43063</v>
      </c>
      <c r="B49" s="24" t="s">
        <v>42</v>
      </c>
      <c r="C49" s="24" t="s">
        <v>239</v>
      </c>
      <c r="D49" s="24" t="s">
        <v>28</v>
      </c>
      <c r="E49" s="24">
        <v>102430</v>
      </c>
      <c r="F49" s="24"/>
      <c r="G49" s="24"/>
      <c r="H49" s="24"/>
      <c r="I49" s="24">
        <v>3</v>
      </c>
      <c r="J49" s="24">
        <v>2</v>
      </c>
      <c r="K49" s="24"/>
      <c r="L49" s="24"/>
      <c r="M49" s="24"/>
      <c r="N49" s="24"/>
      <c r="O49" s="24"/>
      <c r="P49" s="24">
        <v>2</v>
      </c>
      <c r="Q49" s="24">
        <v>2</v>
      </c>
      <c r="R49" s="24"/>
      <c r="S49" s="24"/>
      <c r="T49" s="24"/>
      <c r="U49" s="24"/>
      <c r="V49" s="24"/>
      <c r="W49" s="24">
        <v>1</v>
      </c>
      <c r="X49" s="24"/>
      <c r="Y49" s="24"/>
      <c r="Z49" s="24"/>
      <c r="AA49" s="24">
        <f t="shared" si="1"/>
        <v>0</v>
      </c>
      <c r="AB49" s="24">
        <f t="shared" si="2"/>
        <v>0</v>
      </c>
      <c r="AC49" s="24">
        <f t="shared" si="3"/>
        <v>0</v>
      </c>
      <c r="AD49" s="24">
        <f t="shared" si="4"/>
        <v>0</v>
      </c>
      <c r="AE49" s="24">
        <f t="shared" si="5"/>
        <v>0</v>
      </c>
      <c r="AF49" s="24">
        <f t="shared" si="6"/>
        <v>0</v>
      </c>
      <c r="AG49" s="24">
        <f t="shared" si="7"/>
        <v>0</v>
      </c>
      <c r="AH49" s="24"/>
    </row>
    <row r="50" spans="1:34" s="26" customFormat="1" x14ac:dyDescent="0.2">
      <c r="A50" s="48">
        <v>43063</v>
      </c>
      <c r="B50" s="24" t="s">
        <v>355</v>
      </c>
      <c r="C50" s="24" t="s">
        <v>348</v>
      </c>
      <c r="D50" s="24" t="s">
        <v>31</v>
      </c>
      <c r="E50" s="24">
        <v>102431</v>
      </c>
      <c r="F50" s="24">
        <v>5</v>
      </c>
      <c r="G50" s="24">
        <v>2</v>
      </c>
      <c r="H50" s="24">
        <v>5</v>
      </c>
      <c r="I50" s="24"/>
      <c r="J50" s="24"/>
      <c r="K50" s="24"/>
      <c r="L50" s="24"/>
      <c r="M50" s="24">
        <v>5</v>
      </c>
      <c r="N50" s="24">
        <v>2</v>
      </c>
      <c r="O50" s="24">
        <v>5</v>
      </c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>
        <f t="shared" si="1"/>
        <v>0</v>
      </c>
      <c r="AB50" s="24">
        <f t="shared" si="2"/>
        <v>0</v>
      </c>
      <c r="AC50" s="24">
        <f t="shared" si="3"/>
        <v>0</v>
      </c>
      <c r="AD50" s="24">
        <f t="shared" si="4"/>
        <v>0</v>
      </c>
      <c r="AE50" s="24">
        <f t="shared" si="5"/>
        <v>0</v>
      </c>
      <c r="AF50" s="24">
        <f t="shared" si="6"/>
        <v>0</v>
      </c>
      <c r="AG50" s="24">
        <f t="shared" si="7"/>
        <v>0</v>
      </c>
      <c r="AH50" s="24"/>
    </row>
    <row r="51" spans="1:34" s="26" customFormat="1" x14ac:dyDescent="0.2">
      <c r="A51" s="48">
        <v>43067</v>
      </c>
      <c r="B51" s="24" t="s">
        <v>356</v>
      </c>
      <c r="C51" s="24" t="s">
        <v>80</v>
      </c>
      <c r="D51" s="24" t="s">
        <v>162</v>
      </c>
      <c r="E51" s="24">
        <v>102438</v>
      </c>
      <c r="F51" s="24"/>
      <c r="G51" s="24"/>
      <c r="H51" s="24"/>
      <c r="I51" s="24"/>
      <c r="J51" s="24"/>
      <c r="K51" s="24"/>
      <c r="L51" s="24">
        <v>7</v>
      </c>
      <c r="M51" s="24"/>
      <c r="N51" s="24"/>
      <c r="O51" s="24"/>
      <c r="P51" s="24"/>
      <c r="Q51" s="24"/>
      <c r="R51" s="24"/>
      <c r="S51" s="24">
        <v>4</v>
      </c>
      <c r="T51" s="24"/>
      <c r="U51" s="24"/>
      <c r="V51" s="24"/>
      <c r="W51" s="24"/>
      <c r="X51" s="24"/>
      <c r="Y51" s="24"/>
      <c r="Z51" s="24">
        <v>3</v>
      </c>
      <c r="AA51" s="24">
        <f t="shared" si="1"/>
        <v>0</v>
      </c>
      <c r="AB51" s="24">
        <f t="shared" si="2"/>
        <v>0</v>
      </c>
      <c r="AC51" s="24">
        <f t="shared" si="3"/>
        <v>0</v>
      </c>
      <c r="AD51" s="24">
        <f t="shared" si="4"/>
        <v>0</v>
      </c>
      <c r="AE51" s="24">
        <f t="shared" si="5"/>
        <v>0</v>
      </c>
      <c r="AF51" s="24">
        <f t="shared" si="6"/>
        <v>0</v>
      </c>
      <c r="AG51" s="24">
        <f t="shared" si="7"/>
        <v>0</v>
      </c>
      <c r="AH51" s="24"/>
    </row>
    <row r="52" spans="1:34" s="26" customFormat="1" x14ac:dyDescent="0.2">
      <c r="A52" s="48">
        <v>43067</v>
      </c>
      <c r="B52" s="24" t="s">
        <v>358</v>
      </c>
      <c r="C52" s="24" t="s">
        <v>176</v>
      </c>
      <c r="D52" s="24" t="s">
        <v>31</v>
      </c>
      <c r="E52" s="24">
        <v>102439</v>
      </c>
      <c r="F52" s="24">
        <v>5</v>
      </c>
      <c r="G52" s="24">
        <v>1</v>
      </c>
      <c r="H52" s="24">
        <v>4</v>
      </c>
      <c r="I52" s="24"/>
      <c r="J52" s="24"/>
      <c r="K52" s="24"/>
      <c r="L52" s="24"/>
      <c r="M52" s="24">
        <v>1</v>
      </c>
      <c r="N52" s="24">
        <v>1</v>
      </c>
      <c r="O52" s="24">
        <v>1</v>
      </c>
      <c r="P52" s="24"/>
      <c r="Q52" s="24"/>
      <c r="R52" s="24"/>
      <c r="S52" s="24"/>
      <c r="T52" s="24">
        <v>4</v>
      </c>
      <c r="U52" s="24"/>
      <c r="V52" s="24">
        <v>3</v>
      </c>
      <c r="W52" s="24"/>
      <c r="X52" s="24"/>
      <c r="Y52" s="24"/>
      <c r="Z52" s="24"/>
      <c r="AA52" s="24">
        <f t="shared" si="1"/>
        <v>0</v>
      </c>
      <c r="AB52" s="24">
        <f t="shared" si="2"/>
        <v>0</v>
      </c>
      <c r="AC52" s="24">
        <f t="shared" si="3"/>
        <v>0</v>
      </c>
      <c r="AD52" s="24">
        <f t="shared" si="4"/>
        <v>0</v>
      </c>
      <c r="AE52" s="24">
        <f t="shared" si="5"/>
        <v>0</v>
      </c>
      <c r="AF52" s="24">
        <f t="shared" si="6"/>
        <v>0</v>
      </c>
      <c r="AG52" s="24">
        <f t="shared" si="7"/>
        <v>0</v>
      </c>
      <c r="AH52" s="24"/>
    </row>
    <row r="53" spans="1:34" s="26" customFormat="1" x14ac:dyDescent="0.2">
      <c r="A53" s="48">
        <v>43068</v>
      </c>
      <c r="B53" s="24" t="s">
        <v>60</v>
      </c>
      <c r="C53" s="24" t="s">
        <v>357</v>
      </c>
      <c r="D53" s="24" t="s">
        <v>28</v>
      </c>
      <c r="E53" s="24">
        <v>102428</v>
      </c>
      <c r="F53" s="24"/>
      <c r="G53" s="24"/>
      <c r="H53" s="24"/>
      <c r="I53" s="24">
        <v>1</v>
      </c>
      <c r="J53" s="24">
        <v>1</v>
      </c>
      <c r="K53" s="24"/>
      <c r="L53" s="24"/>
      <c r="M53" s="24"/>
      <c r="N53" s="24"/>
      <c r="O53" s="24"/>
      <c r="P53" s="24">
        <v>1</v>
      </c>
      <c r="Q53" s="24">
        <v>1</v>
      </c>
      <c r="R53" s="24"/>
      <c r="S53" s="24"/>
      <c r="T53" s="24"/>
      <c r="U53" s="24"/>
      <c r="V53" s="24"/>
      <c r="W53" s="24"/>
      <c r="X53" s="24"/>
      <c r="Y53" s="24"/>
      <c r="Z53" s="24"/>
      <c r="AA53" s="24">
        <f t="shared" si="1"/>
        <v>0</v>
      </c>
      <c r="AB53" s="24">
        <f t="shared" si="2"/>
        <v>0</v>
      </c>
      <c r="AC53" s="24">
        <f t="shared" si="3"/>
        <v>0</v>
      </c>
      <c r="AD53" s="24">
        <f t="shared" si="4"/>
        <v>0</v>
      </c>
      <c r="AE53" s="24">
        <f t="shared" si="5"/>
        <v>0</v>
      </c>
      <c r="AF53" s="24">
        <f t="shared" si="6"/>
        <v>0</v>
      </c>
      <c r="AG53" s="24">
        <f t="shared" si="7"/>
        <v>0</v>
      </c>
      <c r="AH53" s="24"/>
    </row>
    <row r="54" spans="1:34" s="26" customFormat="1" x14ac:dyDescent="0.2">
      <c r="A54" s="48">
        <v>43068</v>
      </c>
      <c r="B54" s="24" t="s">
        <v>312</v>
      </c>
      <c r="C54" s="24" t="s">
        <v>360</v>
      </c>
      <c r="D54" s="24" t="s">
        <v>162</v>
      </c>
      <c r="E54" s="24"/>
      <c r="F54" s="24"/>
      <c r="G54" s="24"/>
      <c r="H54" s="24"/>
      <c r="I54" s="24"/>
      <c r="J54" s="24"/>
      <c r="K54" s="24"/>
      <c r="L54" s="24">
        <v>5</v>
      </c>
      <c r="M54" s="24"/>
      <c r="N54" s="24"/>
      <c r="O54" s="24"/>
      <c r="P54" s="24"/>
      <c r="Q54" s="24"/>
      <c r="R54" s="24"/>
      <c r="S54" s="24">
        <v>5</v>
      </c>
      <c r="T54" s="24"/>
      <c r="U54" s="24"/>
      <c r="V54" s="24"/>
      <c r="W54" s="24"/>
      <c r="X54" s="24"/>
      <c r="Y54" s="24"/>
      <c r="Z54" s="24"/>
      <c r="AA54" s="24">
        <f t="shared" si="1"/>
        <v>0</v>
      </c>
      <c r="AB54" s="24">
        <f t="shared" si="2"/>
        <v>0</v>
      </c>
      <c r="AC54" s="24">
        <f t="shared" si="3"/>
        <v>0</v>
      </c>
      <c r="AD54" s="24">
        <f t="shared" si="4"/>
        <v>0</v>
      </c>
      <c r="AE54" s="24">
        <f t="shared" si="5"/>
        <v>0</v>
      </c>
      <c r="AF54" s="24">
        <f t="shared" si="6"/>
        <v>0</v>
      </c>
      <c r="AG54" s="24">
        <f t="shared" si="7"/>
        <v>0</v>
      </c>
      <c r="AH54" s="24"/>
    </row>
    <row r="55" spans="1:34" s="26" customFormat="1" x14ac:dyDescent="0.2">
      <c r="A55" s="48">
        <v>43069</v>
      </c>
      <c r="B55" s="24" t="s">
        <v>361</v>
      </c>
      <c r="C55" s="24" t="s">
        <v>91</v>
      </c>
      <c r="D55" s="24" t="s">
        <v>195</v>
      </c>
      <c r="E55" s="24">
        <v>102443</v>
      </c>
      <c r="F55" s="24">
        <v>5</v>
      </c>
      <c r="G55" s="24">
        <v>2</v>
      </c>
      <c r="H55" s="24">
        <v>3</v>
      </c>
      <c r="I55" s="24">
        <v>6</v>
      </c>
      <c r="J55" s="24">
        <v>4</v>
      </c>
      <c r="K55" s="24"/>
      <c r="L55" s="24"/>
      <c r="M55" s="24">
        <v>5</v>
      </c>
      <c r="N55" s="24">
        <v>2</v>
      </c>
      <c r="O55" s="24">
        <v>3</v>
      </c>
      <c r="P55" s="24">
        <v>2</v>
      </c>
      <c r="Q55" s="24">
        <v>2</v>
      </c>
      <c r="R55" s="24"/>
      <c r="S55" s="24"/>
      <c r="T55" s="24"/>
      <c r="U55" s="24"/>
      <c r="V55" s="24"/>
      <c r="W55" s="24">
        <v>4</v>
      </c>
      <c r="X55" s="24">
        <v>2</v>
      </c>
      <c r="Y55" s="24"/>
      <c r="Z55" s="24"/>
      <c r="AA55" s="24">
        <f t="shared" si="1"/>
        <v>0</v>
      </c>
      <c r="AB55" s="24">
        <f t="shared" si="2"/>
        <v>0</v>
      </c>
      <c r="AC55" s="24">
        <f t="shared" si="3"/>
        <v>0</v>
      </c>
      <c r="AD55" s="24">
        <f t="shared" si="4"/>
        <v>0</v>
      </c>
      <c r="AE55" s="24">
        <f t="shared" si="5"/>
        <v>0</v>
      </c>
      <c r="AF55" s="24">
        <f t="shared" si="6"/>
        <v>0</v>
      </c>
      <c r="AG55" s="24">
        <f t="shared" si="7"/>
        <v>0</v>
      </c>
      <c r="AH55" s="24"/>
    </row>
    <row r="56" spans="1:34" s="26" customFormat="1" x14ac:dyDescent="0.2">
      <c r="A56" s="48">
        <v>43069</v>
      </c>
      <c r="B56" s="24" t="s">
        <v>285</v>
      </c>
      <c r="C56" s="24" t="s">
        <v>362</v>
      </c>
      <c r="D56" s="24" t="s">
        <v>28</v>
      </c>
      <c r="E56" s="24">
        <v>102445</v>
      </c>
      <c r="F56" s="24"/>
      <c r="G56" s="24"/>
      <c r="H56" s="24"/>
      <c r="I56" s="24">
        <v>2</v>
      </c>
      <c r="J56" s="24">
        <v>1</v>
      </c>
      <c r="K56" s="24"/>
      <c r="L56" s="24"/>
      <c r="M56" s="24"/>
      <c r="N56" s="24"/>
      <c r="O56" s="24"/>
      <c r="P56" s="24">
        <v>2</v>
      </c>
      <c r="Q56" s="24">
        <v>1</v>
      </c>
      <c r="R56" s="24"/>
      <c r="S56" s="24"/>
      <c r="T56" s="24"/>
      <c r="U56" s="24"/>
      <c r="V56" s="24"/>
      <c r="W56" s="24"/>
      <c r="X56" s="24"/>
      <c r="Y56" s="24"/>
      <c r="Z56" s="24"/>
      <c r="AA56" s="24">
        <f t="shared" si="1"/>
        <v>0</v>
      </c>
      <c r="AB56" s="24">
        <f t="shared" si="2"/>
        <v>0</v>
      </c>
      <c r="AC56" s="24">
        <f t="shared" si="3"/>
        <v>0</v>
      </c>
      <c r="AD56" s="24">
        <f t="shared" si="4"/>
        <v>0</v>
      </c>
      <c r="AE56" s="24">
        <f t="shared" si="5"/>
        <v>0</v>
      </c>
      <c r="AF56" s="24">
        <f t="shared" si="6"/>
        <v>0</v>
      </c>
      <c r="AG56" s="24">
        <f t="shared" si="7"/>
        <v>0</v>
      </c>
      <c r="AH56" s="24"/>
    </row>
    <row r="57" spans="1:34" s="26" customFormat="1" x14ac:dyDescent="0.2">
      <c r="A57" s="48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>
        <f t="shared" si="1"/>
        <v>0</v>
      </c>
      <c r="AB57" s="24">
        <f t="shared" si="2"/>
        <v>0</v>
      </c>
      <c r="AC57" s="24">
        <f t="shared" si="3"/>
        <v>0</v>
      </c>
      <c r="AD57" s="24">
        <f t="shared" si="4"/>
        <v>0</v>
      </c>
      <c r="AE57" s="24">
        <f t="shared" si="5"/>
        <v>0</v>
      </c>
      <c r="AF57" s="24">
        <f t="shared" si="6"/>
        <v>0</v>
      </c>
      <c r="AG57" s="24">
        <f t="shared" si="7"/>
        <v>0</v>
      </c>
      <c r="AH57" s="24"/>
    </row>
    <row r="58" spans="1:34" s="26" customFormat="1" x14ac:dyDescent="0.2">
      <c r="A58" s="48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>
        <f t="shared" si="1"/>
        <v>0</v>
      </c>
      <c r="AB58" s="24">
        <f t="shared" si="2"/>
        <v>0</v>
      </c>
      <c r="AC58" s="24">
        <f t="shared" si="3"/>
        <v>0</v>
      </c>
      <c r="AD58" s="24">
        <f t="shared" si="4"/>
        <v>0</v>
      </c>
      <c r="AE58" s="24">
        <f t="shared" si="5"/>
        <v>0</v>
      </c>
      <c r="AF58" s="24">
        <f t="shared" si="6"/>
        <v>0</v>
      </c>
      <c r="AG58" s="24">
        <f t="shared" si="7"/>
        <v>0</v>
      </c>
      <c r="AH58" s="24"/>
    </row>
    <row r="59" spans="1:34" s="26" customFormat="1" x14ac:dyDescent="0.2">
      <c r="A59" s="48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>
        <f t="shared" si="1"/>
        <v>0</v>
      </c>
      <c r="AB59" s="24">
        <f t="shared" si="2"/>
        <v>0</v>
      </c>
      <c r="AC59" s="24">
        <f t="shared" si="3"/>
        <v>0</v>
      </c>
      <c r="AD59" s="24">
        <f t="shared" si="4"/>
        <v>0</v>
      </c>
      <c r="AE59" s="24">
        <f t="shared" si="5"/>
        <v>0</v>
      </c>
      <c r="AF59" s="24">
        <f t="shared" si="6"/>
        <v>0</v>
      </c>
      <c r="AG59" s="24">
        <f t="shared" si="7"/>
        <v>0</v>
      </c>
      <c r="AH59" s="24"/>
    </row>
    <row r="60" spans="1:34" s="26" customFormat="1" x14ac:dyDescent="0.2">
      <c r="A60" s="48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>
        <f t="shared" si="1"/>
        <v>0</v>
      </c>
      <c r="AB60" s="24">
        <f t="shared" si="2"/>
        <v>0</v>
      </c>
      <c r="AC60" s="24">
        <f t="shared" si="3"/>
        <v>0</v>
      </c>
      <c r="AD60" s="24">
        <f t="shared" si="4"/>
        <v>0</v>
      </c>
      <c r="AE60" s="24">
        <f t="shared" si="5"/>
        <v>0</v>
      </c>
      <c r="AF60" s="24">
        <f t="shared" si="6"/>
        <v>0</v>
      </c>
      <c r="AG60" s="24">
        <f t="shared" si="7"/>
        <v>0</v>
      </c>
      <c r="AH60" s="24"/>
    </row>
    <row r="61" spans="1:34" s="26" customFormat="1" x14ac:dyDescent="0.2">
      <c r="A61" s="48"/>
      <c r="B61" s="25"/>
      <c r="C61" s="25"/>
      <c r="D61" s="25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>
        <f t="shared" si="1"/>
        <v>0</v>
      </c>
      <c r="AB61" s="24">
        <f t="shared" si="2"/>
        <v>0</v>
      </c>
      <c r="AC61" s="24">
        <f t="shared" si="3"/>
        <v>0</v>
      </c>
      <c r="AD61" s="24">
        <f t="shared" si="4"/>
        <v>0</v>
      </c>
      <c r="AE61" s="24">
        <f t="shared" si="5"/>
        <v>0</v>
      </c>
      <c r="AF61" s="24">
        <f t="shared" si="6"/>
        <v>0</v>
      </c>
      <c r="AG61" s="24">
        <f t="shared" si="7"/>
        <v>0</v>
      </c>
      <c r="AH61" s="24"/>
    </row>
    <row r="62" spans="1:34" x14ac:dyDescent="0.2">
      <c r="E62" s="14" t="s">
        <v>24</v>
      </c>
      <c r="F62" s="18">
        <f t="shared" ref="F62:AG62" si="8">SUM(F20:F61)</f>
        <v>66</v>
      </c>
      <c r="G62" s="18">
        <f t="shared" si="8"/>
        <v>23</v>
      </c>
      <c r="H62" s="18">
        <f t="shared" si="8"/>
        <v>65</v>
      </c>
      <c r="I62" s="18">
        <f t="shared" si="8"/>
        <v>75</v>
      </c>
      <c r="J62" s="18">
        <f t="shared" si="8"/>
        <v>48</v>
      </c>
      <c r="K62" s="18">
        <f t="shared" si="8"/>
        <v>0</v>
      </c>
      <c r="L62" s="18">
        <f t="shared" si="8"/>
        <v>21</v>
      </c>
      <c r="M62" s="18">
        <f t="shared" si="8"/>
        <v>43</v>
      </c>
      <c r="N62" s="18">
        <f t="shared" si="8"/>
        <v>17</v>
      </c>
      <c r="O62" s="18">
        <f t="shared" si="8"/>
        <v>43</v>
      </c>
      <c r="P62" s="18">
        <f t="shared" si="8"/>
        <v>48</v>
      </c>
      <c r="Q62" s="18">
        <f t="shared" si="8"/>
        <v>32</v>
      </c>
      <c r="R62" s="18">
        <f t="shared" si="8"/>
        <v>0</v>
      </c>
      <c r="S62" s="18">
        <f t="shared" si="8"/>
        <v>16</v>
      </c>
      <c r="T62" s="18">
        <f t="shared" si="8"/>
        <v>23</v>
      </c>
      <c r="U62" s="18">
        <f t="shared" si="8"/>
        <v>6</v>
      </c>
      <c r="V62" s="18">
        <f t="shared" si="8"/>
        <v>22</v>
      </c>
      <c r="W62" s="18">
        <f t="shared" si="8"/>
        <v>27</v>
      </c>
      <c r="X62" s="18">
        <f t="shared" si="8"/>
        <v>16</v>
      </c>
      <c r="Y62" s="18">
        <f t="shared" si="8"/>
        <v>0</v>
      </c>
      <c r="Z62" s="18">
        <f t="shared" si="8"/>
        <v>5</v>
      </c>
      <c r="AA62" s="21">
        <f t="shared" si="8"/>
        <v>0</v>
      </c>
      <c r="AB62" s="18">
        <f t="shared" si="8"/>
        <v>0</v>
      </c>
      <c r="AC62" s="18">
        <f t="shared" si="8"/>
        <v>0</v>
      </c>
      <c r="AD62" s="18">
        <f t="shared" si="8"/>
        <v>0</v>
      </c>
      <c r="AE62" s="18">
        <f t="shared" si="8"/>
        <v>0</v>
      </c>
      <c r="AF62" s="18">
        <f t="shared" si="8"/>
        <v>0</v>
      </c>
      <c r="AG62" s="18">
        <f t="shared" si="8"/>
        <v>0</v>
      </c>
    </row>
  </sheetData>
  <sheetProtection algorithmName="SHA-512" hashValue="Z4R1mY+AK4dFS0oazS/QOZyFBlKQq/M06PYxKy8ONLuO6yBtsWNe9lw06VEPp2M5H6XqNAvkQbe6X8+tV5Dyug==" saltValue="OBF6S70jVKvlTHwfLYZyHg==" spinCount="100000" sheet="1" objects="1" scenarios="1" insertRows="0" deleteRows="0" selectLockedCells="1"/>
  <mergeCells count="91">
    <mergeCell ref="A1:AH1"/>
    <mergeCell ref="A3:H3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W6:X6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E9:F9"/>
    <mergeCell ref="G9:H9"/>
    <mergeCell ref="I9:J9"/>
    <mergeCell ref="K9:L9"/>
    <mergeCell ref="M9:N9"/>
    <mergeCell ref="O9:P9"/>
    <mergeCell ref="Q9:R9"/>
    <mergeCell ref="S9:T9"/>
    <mergeCell ref="U9:V9"/>
    <mergeCell ref="W9:X9"/>
    <mergeCell ref="E10:F10"/>
    <mergeCell ref="G10:H10"/>
    <mergeCell ref="I10:J10"/>
    <mergeCell ref="K10:L10"/>
    <mergeCell ref="M10:N10"/>
    <mergeCell ref="O10:P10"/>
    <mergeCell ref="Q10:R10"/>
    <mergeCell ref="S10:T10"/>
    <mergeCell ref="U10:V10"/>
    <mergeCell ref="W10:X10"/>
    <mergeCell ref="G11:H11"/>
    <mergeCell ref="K11:L11"/>
    <mergeCell ref="O11:P11"/>
    <mergeCell ref="S11:T11"/>
    <mergeCell ref="W11:X11"/>
    <mergeCell ref="A18:A19"/>
    <mergeCell ref="B18:B19"/>
    <mergeCell ref="C18:C19"/>
    <mergeCell ref="D18:D19"/>
    <mergeCell ref="E18:E19"/>
    <mergeCell ref="M18:S18"/>
    <mergeCell ref="T18:Z18"/>
    <mergeCell ref="AA18:AG18"/>
    <mergeCell ref="AH18:AH19"/>
    <mergeCell ref="E13:H13"/>
    <mergeCell ref="E14:H14"/>
    <mergeCell ref="J14:K14"/>
    <mergeCell ref="E15:H15"/>
    <mergeCell ref="F18:L18"/>
  </mergeCells>
  <conditionalFormatting sqref="B14">
    <cfRule type="cellIs" dxfId="36" priority="10" operator="lessThan">
      <formula>12</formula>
    </cfRule>
    <cfRule type="cellIs" dxfId="35" priority="17" operator="lessThan">
      <formula>10</formula>
    </cfRule>
    <cfRule type="cellIs" dxfId="34" priority="18" operator="lessThan">
      <formula>10</formula>
    </cfRule>
    <cfRule type="cellIs" dxfId="33" priority="19" operator="lessThan">
      <formula>10</formula>
    </cfRule>
  </conditionalFormatting>
  <conditionalFormatting sqref="B15">
    <cfRule type="cellIs" dxfId="32" priority="9" operator="lessThan">
      <formula>12</formula>
    </cfRule>
    <cfRule type="cellIs" dxfId="31" priority="16" operator="lessThan">
      <formula>10</formula>
    </cfRule>
  </conditionalFormatting>
  <conditionalFormatting sqref="B16">
    <cfRule type="cellIs" dxfId="30" priority="8" operator="lessThan">
      <formula>12</formula>
    </cfRule>
    <cfRule type="cellIs" dxfId="29" priority="15" operator="lessThan">
      <formula>10</formula>
    </cfRule>
  </conditionalFormatting>
  <conditionalFormatting sqref="D14">
    <cfRule type="cellIs" dxfId="28" priority="7" operator="lessThan">
      <formula>12</formula>
    </cfRule>
    <cfRule type="cellIs" dxfId="27" priority="14" operator="lessThan">
      <formula>10</formula>
    </cfRule>
  </conditionalFormatting>
  <conditionalFormatting sqref="D15">
    <cfRule type="cellIs" dxfId="26" priority="6" operator="lessThan">
      <formula>12</formula>
    </cfRule>
    <cfRule type="cellIs" dxfId="25" priority="13" operator="lessThan">
      <formula>10</formula>
    </cfRule>
  </conditionalFormatting>
  <conditionalFormatting sqref="I14">
    <cfRule type="cellIs" dxfId="24" priority="3" operator="greaterThan">
      <formula>$S$11</formula>
    </cfRule>
    <cfRule type="cellIs" dxfId="23" priority="5" operator="lessThan">
      <formula>12</formula>
    </cfRule>
    <cfRule type="cellIs" dxfId="22" priority="12" operator="lessThan">
      <formula>10</formula>
    </cfRule>
  </conditionalFormatting>
  <conditionalFormatting sqref="L14">
    <cfRule type="cellIs" dxfId="21" priority="4" operator="lessThan">
      <formula>12</formula>
    </cfRule>
    <cfRule type="cellIs" dxfId="20" priority="11" operator="lessThan">
      <formula>10</formula>
    </cfRule>
  </conditionalFormatting>
  <conditionalFormatting sqref="AA20:AG61">
    <cfRule type="cellIs" dxfId="19" priority="2" operator="greaterThan">
      <formula>0</formula>
    </cfRule>
  </conditionalFormatting>
  <conditionalFormatting sqref="AA62:AG62">
    <cfRule type="cellIs" dxfId="18" priority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8" scale="6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H64"/>
  <sheetViews>
    <sheetView tabSelected="1" zoomScaleNormal="100" workbookViewId="0">
      <selection activeCell="J24" sqref="J24"/>
    </sheetView>
  </sheetViews>
  <sheetFormatPr defaultRowHeight="12.75" x14ac:dyDescent="0.2"/>
  <cols>
    <col min="1" max="1" width="9.85546875" style="42" customWidth="1"/>
    <col min="2" max="4" width="14.7109375" style="1" customWidth="1"/>
    <col min="5" max="5" width="7.7109375" style="1" customWidth="1"/>
    <col min="6" max="33" width="5.7109375" style="1" customWidth="1"/>
    <col min="34" max="34" width="28.140625" style="1" customWidth="1"/>
    <col min="35" max="16384" width="9.140625" style="1"/>
  </cols>
  <sheetData>
    <row r="1" spans="1:34" x14ac:dyDescent="0.2">
      <c r="A1" s="136" t="s">
        <v>20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</row>
    <row r="2" spans="1:34" x14ac:dyDescent="0.2">
      <c r="A2" s="40" t="s">
        <v>27</v>
      </c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s="5" customFormat="1" ht="5.25" customHeight="1" x14ac:dyDescent="0.2">
      <c r="A3" s="137"/>
      <c r="B3" s="137"/>
      <c r="C3" s="137"/>
      <c r="D3" s="137"/>
      <c r="E3" s="137"/>
      <c r="F3" s="137"/>
      <c r="G3" s="137"/>
      <c r="H3" s="137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</row>
    <row r="4" spans="1:34" ht="15" customHeight="1" x14ac:dyDescent="0.2">
      <c r="A4" s="41" t="s">
        <v>23</v>
      </c>
      <c r="B4" s="29" t="s">
        <v>3</v>
      </c>
      <c r="C4" s="31" t="s">
        <v>23</v>
      </c>
      <c r="D4" s="29" t="s">
        <v>4</v>
      </c>
      <c r="E4" s="138" t="s">
        <v>23</v>
      </c>
      <c r="F4" s="139"/>
      <c r="G4" s="139" t="s">
        <v>5</v>
      </c>
      <c r="H4" s="140"/>
      <c r="I4" s="138" t="s">
        <v>23</v>
      </c>
      <c r="J4" s="139"/>
      <c r="K4" s="139" t="s">
        <v>7</v>
      </c>
      <c r="L4" s="140"/>
      <c r="M4" s="138" t="s">
        <v>23</v>
      </c>
      <c r="N4" s="139"/>
      <c r="O4" s="139" t="s">
        <v>8</v>
      </c>
      <c r="P4" s="140"/>
      <c r="Q4" s="138" t="s">
        <v>23</v>
      </c>
      <c r="R4" s="139"/>
      <c r="S4" s="139" t="s">
        <v>16</v>
      </c>
      <c r="T4" s="140"/>
      <c r="U4" s="138" t="s">
        <v>23</v>
      </c>
      <c r="V4" s="139"/>
      <c r="W4" s="139" t="s">
        <v>10</v>
      </c>
      <c r="X4" s="140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s="26" customFormat="1" x14ac:dyDescent="0.2">
      <c r="A5" s="51">
        <v>43070</v>
      </c>
      <c r="B5" s="30">
        <f>'NOV-17'!B14</f>
        <v>34</v>
      </c>
      <c r="C5" s="51">
        <v>43070</v>
      </c>
      <c r="D5" s="32">
        <f>'NOV-17'!B15</f>
        <v>14</v>
      </c>
      <c r="E5" s="127">
        <v>43070</v>
      </c>
      <c r="F5" s="128"/>
      <c r="G5" s="131">
        <f>'NOV-17'!B16</f>
        <v>53</v>
      </c>
      <c r="H5" s="132"/>
      <c r="I5" s="129">
        <v>43070</v>
      </c>
      <c r="J5" s="130"/>
      <c r="K5" s="133">
        <f>'NOV-17'!D14</f>
        <v>89</v>
      </c>
      <c r="L5" s="134"/>
      <c r="M5" s="127">
        <v>43070</v>
      </c>
      <c r="N5" s="128"/>
      <c r="O5" s="131">
        <f>'NOV-17'!D15</f>
        <v>38</v>
      </c>
      <c r="P5" s="132"/>
      <c r="Q5" s="123">
        <v>43070</v>
      </c>
      <c r="R5" s="124"/>
      <c r="S5" s="133">
        <f>'NOV-17'!I14</f>
        <v>5</v>
      </c>
      <c r="T5" s="134"/>
      <c r="U5" s="127">
        <v>43070</v>
      </c>
      <c r="V5" s="128"/>
      <c r="W5" s="131">
        <f>'NOV-17'!L14</f>
        <v>15</v>
      </c>
      <c r="X5" s="132"/>
      <c r="Y5" s="27"/>
      <c r="Z5" s="27"/>
      <c r="AA5" s="27"/>
      <c r="AB5" s="27"/>
      <c r="AC5" s="27"/>
      <c r="AD5" s="27"/>
      <c r="AE5" s="27"/>
      <c r="AF5" s="27"/>
      <c r="AG5" s="27"/>
      <c r="AH5" s="27"/>
    </row>
    <row r="6" spans="1:34" s="26" customFormat="1" x14ac:dyDescent="0.2">
      <c r="A6" s="51">
        <v>43088</v>
      </c>
      <c r="B6" s="30">
        <v>84</v>
      </c>
      <c r="C6" s="52">
        <v>43088</v>
      </c>
      <c r="D6" s="32">
        <v>36</v>
      </c>
      <c r="E6" s="127">
        <v>43088</v>
      </c>
      <c r="F6" s="128"/>
      <c r="G6" s="131">
        <v>60</v>
      </c>
      <c r="H6" s="132"/>
      <c r="I6" s="129">
        <v>43088</v>
      </c>
      <c r="J6" s="130"/>
      <c r="K6" s="133">
        <v>96</v>
      </c>
      <c r="L6" s="134"/>
      <c r="M6" s="127">
        <v>43088</v>
      </c>
      <c r="N6" s="128"/>
      <c r="O6" s="131">
        <v>96</v>
      </c>
      <c r="P6" s="132"/>
      <c r="Q6" s="123"/>
      <c r="R6" s="124"/>
      <c r="S6" s="133"/>
      <c r="T6" s="134"/>
      <c r="U6" s="127"/>
      <c r="V6" s="128"/>
      <c r="W6" s="131"/>
      <c r="X6" s="132"/>
      <c r="Y6" s="27"/>
      <c r="Z6" s="27"/>
      <c r="AA6" s="27"/>
      <c r="AB6" s="27"/>
      <c r="AC6" s="27"/>
      <c r="AD6" s="27"/>
      <c r="AE6" s="27"/>
      <c r="AF6" s="27"/>
      <c r="AG6" s="27"/>
      <c r="AH6" s="27"/>
    </row>
    <row r="7" spans="1:34" s="26" customFormat="1" x14ac:dyDescent="0.2">
      <c r="A7" s="51"/>
      <c r="B7" s="30"/>
      <c r="C7" s="52"/>
      <c r="D7" s="32"/>
      <c r="E7" s="127"/>
      <c r="F7" s="128"/>
      <c r="G7" s="131"/>
      <c r="H7" s="132"/>
      <c r="I7" s="129"/>
      <c r="J7" s="130"/>
      <c r="K7" s="133"/>
      <c r="L7" s="134"/>
      <c r="M7" s="127"/>
      <c r="N7" s="128"/>
      <c r="O7" s="131"/>
      <c r="P7" s="132"/>
      <c r="Q7" s="123"/>
      <c r="R7" s="124"/>
      <c r="S7" s="133"/>
      <c r="T7" s="134"/>
      <c r="U7" s="127"/>
      <c r="V7" s="128"/>
      <c r="W7" s="131"/>
      <c r="X7" s="132"/>
      <c r="Y7" s="27"/>
      <c r="Z7" s="27"/>
      <c r="AA7" s="27"/>
      <c r="AB7" s="27"/>
      <c r="AC7" s="27"/>
      <c r="AD7" s="27"/>
      <c r="AE7" s="27"/>
      <c r="AF7" s="27"/>
      <c r="AG7" s="27"/>
      <c r="AH7" s="27"/>
    </row>
    <row r="8" spans="1:34" s="26" customFormat="1" x14ac:dyDescent="0.2">
      <c r="A8" s="51"/>
      <c r="B8" s="30"/>
      <c r="C8" s="52"/>
      <c r="D8" s="32"/>
      <c r="E8" s="127"/>
      <c r="F8" s="128"/>
      <c r="G8" s="131"/>
      <c r="H8" s="132"/>
      <c r="I8" s="129"/>
      <c r="J8" s="130"/>
      <c r="K8" s="133"/>
      <c r="L8" s="134"/>
      <c r="M8" s="127"/>
      <c r="N8" s="128"/>
      <c r="O8" s="131"/>
      <c r="P8" s="132"/>
      <c r="Q8" s="123"/>
      <c r="R8" s="124"/>
      <c r="S8" s="133"/>
      <c r="T8" s="134"/>
      <c r="U8" s="127"/>
      <c r="V8" s="128"/>
      <c r="W8" s="131"/>
      <c r="X8" s="132"/>
    </row>
    <row r="9" spans="1:34" s="26" customFormat="1" x14ac:dyDescent="0.2">
      <c r="A9" s="51"/>
      <c r="B9" s="30"/>
      <c r="C9" s="52"/>
      <c r="D9" s="32"/>
      <c r="E9" s="127"/>
      <c r="F9" s="128"/>
      <c r="G9" s="131"/>
      <c r="H9" s="132"/>
      <c r="I9" s="129"/>
      <c r="J9" s="130"/>
      <c r="K9" s="133"/>
      <c r="L9" s="134"/>
      <c r="M9" s="127"/>
      <c r="N9" s="128"/>
      <c r="O9" s="131"/>
      <c r="P9" s="132"/>
      <c r="Q9" s="123"/>
      <c r="R9" s="124"/>
      <c r="S9" s="133"/>
      <c r="T9" s="134"/>
      <c r="U9" s="127"/>
      <c r="V9" s="128"/>
      <c r="W9" s="131"/>
      <c r="X9" s="132"/>
    </row>
    <row r="10" spans="1:34" s="26" customFormat="1" ht="13.5" thickBot="1" x14ac:dyDescent="0.25">
      <c r="A10" s="51"/>
      <c r="B10" s="34"/>
      <c r="C10" s="52"/>
      <c r="D10" s="35"/>
      <c r="E10" s="127"/>
      <c r="F10" s="128"/>
      <c r="G10" s="121"/>
      <c r="H10" s="122"/>
      <c r="I10" s="129"/>
      <c r="J10" s="130"/>
      <c r="K10" s="125"/>
      <c r="L10" s="126"/>
      <c r="M10" s="127"/>
      <c r="N10" s="128"/>
      <c r="O10" s="121"/>
      <c r="P10" s="122"/>
      <c r="Q10" s="123"/>
      <c r="R10" s="124"/>
      <c r="S10" s="125"/>
      <c r="T10" s="126"/>
      <c r="U10" s="127"/>
      <c r="V10" s="128"/>
      <c r="W10" s="121"/>
      <c r="X10" s="122"/>
    </row>
    <row r="11" spans="1:34" ht="15" customHeight="1" thickTop="1" thickBot="1" x14ac:dyDescent="0.25">
      <c r="A11" s="42" t="s">
        <v>22</v>
      </c>
      <c r="B11" s="36">
        <f>SUM(B5:B10)</f>
        <v>118</v>
      </c>
      <c r="C11" s="8"/>
      <c r="D11" s="36">
        <f>SUM(D5:D10)</f>
        <v>50</v>
      </c>
      <c r="E11" s="8"/>
      <c r="F11" s="8"/>
      <c r="G11" s="117">
        <f>SUM(G5:H10)</f>
        <v>113</v>
      </c>
      <c r="H11" s="118"/>
      <c r="I11" s="8"/>
      <c r="J11" s="8"/>
      <c r="K11" s="117">
        <f>SUM(K5:L10)</f>
        <v>185</v>
      </c>
      <c r="L11" s="118"/>
      <c r="M11" s="9"/>
      <c r="N11" s="9"/>
      <c r="O11" s="119">
        <f>SUM(O5:P10)</f>
        <v>134</v>
      </c>
      <c r="P11" s="120"/>
      <c r="S11" s="119">
        <f>SUM(S5:T10)</f>
        <v>5</v>
      </c>
      <c r="T11" s="120"/>
      <c r="W11" s="119">
        <f>SUM(W5:X10)</f>
        <v>15</v>
      </c>
      <c r="X11" s="120"/>
    </row>
    <row r="12" spans="1:34" ht="6.75" customHeight="1" thickTop="1" x14ac:dyDescent="0.2"/>
    <row r="13" spans="1:34" x14ac:dyDescent="0.2">
      <c r="A13" s="43" t="s">
        <v>2</v>
      </c>
      <c r="B13" s="29" t="s">
        <v>19</v>
      </c>
      <c r="C13" s="10" t="s">
        <v>6</v>
      </c>
      <c r="D13" s="29" t="s">
        <v>19</v>
      </c>
      <c r="E13" s="104" t="s">
        <v>11</v>
      </c>
      <c r="F13" s="105"/>
      <c r="G13" s="105"/>
      <c r="H13" s="105"/>
      <c r="I13" s="29" t="s">
        <v>19</v>
      </c>
      <c r="J13" s="11" t="s">
        <v>9</v>
      </c>
      <c r="K13" s="12"/>
      <c r="L13" s="13" t="s">
        <v>19</v>
      </c>
    </row>
    <row r="14" spans="1:34" x14ac:dyDescent="0.2">
      <c r="A14" s="44" t="s">
        <v>3</v>
      </c>
      <c r="B14" s="15">
        <f>B11-SUM(F20:F63)+SUM(T20:T63)</f>
        <v>94</v>
      </c>
      <c r="C14" s="28" t="s">
        <v>7</v>
      </c>
      <c r="D14" s="16">
        <f>SUM(K5:L10)-SUM(I20:I63)+SUM(W20:W63)</f>
        <v>110</v>
      </c>
      <c r="E14" s="106" t="s">
        <v>16</v>
      </c>
      <c r="F14" s="107"/>
      <c r="G14" s="107"/>
      <c r="H14" s="107"/>
      <c r="I14" s="17">
        <f>SUM(S5:T10)-SUM(K20:K63)+SUM(Y20:Y63)</f>
        <v>5</v>
      </c>
      <c r="J14" s="108" t="s">
        <v>10</v>
      </c>
      <c r="K14" s="108"/>
      <c r="L14" s="18">
        <f>SUM(W5:X10)-SUM(L20:L63)+SUM(Z20:Z63)</f>
        <v>15</v>
      </c>
    </row>
    <row r="15" spans="1:34" x14ac:dyDescent="0.2">
      <c r="A15" s="44" t="s">
        <v>4</v>
      </c>
      <c r="B15" s="15">
        <f>D11-SUM(G20:G63)+SUM(U20:U63)</f>
        <v>40</v>
      </c>
      <c r="C15" s="19" t="s">
        <v>8</v>
      </c>
      <c r="D15" s="16">
        <f>SUM(O5:P10)-SUM(J20:J63)+SUM(X20:X63)</f>
        <v>74</v>
      </c>
      <c r="E15" s="109"/>
      <c r="F15" s="110"/>
      <c r="G15" s="110"/>
      <c r="H15" s="111"/>
      <c r="I15" s="33"/>
    </row>
    <row r="16" spans="1:34" x14ac:dyDescent="0.2">
      <c r="A16" s="44" t="s">
        <v>5</v>
      </c>
      <c r="B16" s="15">
        <f>SUM(G5:H10)-SUM(H20:H63)+SUM(V20:V63)</f>
        <v>93</v>
      </c>
      <c r="E16" s="5"/>
      <c r="F16" s="5"/>
      <c r="G16" s="5"/>
      <c r="H16" s="5"/>
      <c r="I16" s="5"/>
      <c r="J16" s="5"/>
    </row>
    <row r="18" spans="1:34" ht="15" customHeight="1" x14ac:dyDescent="0.2">
      <c r="A18" s="113" t="s">
        <v>0</v>
      </c>
      <c r="B18" s="114" t="s">
        <v>1</v>
      </c>
      <c r="C18" s="114" t="s">
        <v>12</v>
      </c>
      <c r="D18" s="114" t="s">
        <v>14</v>
      </c>
      <c r="E18" s="116" t="s">
        <v>13</v>
      </c>
      <c r="F18" s="112" t="s">
        <v>15</v>
      </c>
      <c r="G18" s="112"/>
      <c r="H18" s="112"/>
      <c r="I18" s="112"/>
      <c r="J18" s="112"/>
      <c r="K18" s="112"/>
      <c r="L18" s="112"/>
      <c r="M18" s="97" t="s">
        <v>25</v>
      </c>
      <c r="N18" s="97"/>
      <c r="O18" s="97"/>
      <c r="P18" s="97"/>
      <c r="Q18" s="97"/>
      <c r="R18" s="97"/>
      <c r="S18" s="97"/>
      <c r="T18" s="98" t="s">
        <v>26</v>
      </c>
      <c r="U18" s="99"/>
      <c r="V18" s="99"/>
      <c r="W18" s="99"/>
      <c r="X18" s="99"/>
      <c r="Y18" s="99"/>
      <c r="Z18" s="100"/>
      <c r="AA18" s="101" t="s">
        <v>21</v>
      </c>
      <c r="AB18" s="101"/>
      <c r="AC18" s="101"/>
      <c r="AD18" s="101"/>
      <c r="AE18" s="101"/>
      <c r="AF18" s="101"/>
      <c r="AG18" s="101"/>
      <c r="AH18" s="102" t="s">
        <v>18</v>
      </c>
    </row>
    <row r="19" spans="1:34" x14ac:dyDescent="0.2">
      <c r="A19" s="113"/>
      <c r="B19" s="115"/>
      <c r="C19" s="115"/>
      <c r="D19" s="115"/>
      <c r="E19" s="116"/>
      <c r="F19" s="37" t="s">
        <v>3</v>
      </c>
      <c r="G19" s="37" t="s">
        <v>4</v>
      </c>
      <c r="H19" s="37" t="s">
        <v>5</v>
      </c>
      <c r="I19" s="37" t="s">
        <v>7</v>
      </c>
      <c r="J19" s="37" t="s">
        <v>8</v>
      </c>
      <c r="K19" s="37" t="s">
        <v>16</v>
      </c>
      <c r="L19" s="37" t="s">
        <v>17</v>
      </c>
      <c r="M19" s="38" t="s">
        <v>3</v>
      </c>
      <c r="N19" s="38" t="s">
        <v>4</v>
      </c>
      <c r="O19" s="38" t="s">
        <v>5</v>
      </c>
      <c r="P19" s="38" t="s">
        <v>7</v>
      </c>
      <c r="Q19" s="38" t="s">
        <v>8</v>
      </c>
      <c r="R19" s="38" t="s">
        <v>16</v>
      </c>
      <c r="S19" s="38" t="s">
        <v>17</v>
      </c>
      <c r="T19" s="37" t="s">
        <v>3</v>
      </c>
      <c r="U19" s="37" t="s">
        <v>4</v>
      </c>
      <c r="V19" s="37" t="s">
        <v>5</v>
      </c>
      <c r="W19" s="37" t="s">
        <v>7</v>
      </c>
      <c r="X19" s="37" t="s">
        <v>8</v>
      </c>
      <c r="Y19" s="37" t="s">
        <v>16</v>
      </c>
      <c r="Z19" s="37" t="s">
        <v>17</v>
      </c>
      <c r="AA19" s="39" t="s">
        <v>3</v>
      </c>
      <c r="AB19" s="39" t="s">
        <v>4</v>
      </c>
      <c r="AC19" s="39" t="s">
        <v>5</v>
      </c>
      <c r="AD19" s="39" t="s">
        <v>7</v>
      </c>
      <c r="AE19" s="39" t="s">
        <v>8</v>
      </c>
      <c r="AF19" s="39" t="s">
        <v>16</v>
      </c>
      <c r="AG19" s="39" t="s">
        <v>17</v>
      </c>
      <c r="AH19" s="103"/>
    </row>
    <row r="20" spans="1:34" s="26" customFormat="1" x14ac:dyDescent="0.2">
      <c r="A20" s="48">
        <v>43074</v>
      </c>
      <c r="B20" s="24" t="s">
        <v>363</v>
      </c>
      <c r="C20" s="24" t="s">
        <v>91</v>
      </c>
      <c r="D20" s="24" t="s">
        <v>31</v>
      </c>
      <c r="E20" s="24">
        <v>102489</v>
      </c>
      <c r="F20" s="24">
        <v>5</v>
      </c>
      <c r="G20" s="24">
        <v>2</v>
      </c>
      <c r="H20" s="24">
        <v>5</v>
      </c>
      <c r="I20" s="24"/>
      <c r="J20" s="24"/>
      <c r="K20" s="24"/>
      <c r="L20" s="24"/>
      <c r="M20" s="24">
        <v>2</v>
      </c>
      <c r="N20" s="24">
        <v>1</v>
      </c>
      <c r="O20" s="24">
        <v>2</v>
      </c>
      <c r="P20" s="24"/>
      <c r="Q20" s="24"/>
      <c r="R20" s="24"/>
      <c r="S20" s="24"/>
      <c r="T20" s="24">
        <v>3</v>
      </c>
      <c r="U20" s="24">
        <v>1</v>
      </c>
      <c r="V20" s="24">
        <v>3</v>
      </c>
      <c r="W20" s="24"/>
      <c r="X20" s="24"/>
      <c r="Y20" s="24"/>
      <c r="Z20" s="24"/>
      <c r="AA20" s="24">
        <f>F20-(M20+T20)</f>
        <v>0</v>
      </c>
      <c r="AB20" s="24">
        <f t="shared" ref="AB20:AG20" si="0">G20-(N20+U20)</f>
        <v>0</v>
      </c>
      <c r="AC20" s="24">
        <f t="shared" si="0"/>
        <v>0</v>
      </c>
      <c r="AD20" s="24">
        <f t="shared" si="0"/>
        <v>0</v>
      </c>
      <c r="AE20" s="24">
        <f t="shared" si="0"/>
        <v>0</v>
      </c>
      <c r="AF20" s="24">
        <f t="shared" si="0"/>
        <v>0</v>
      </c>
      <c r="AG20" s="24">
        <f t="shared" si="0"/>
        <v>0</v>
      </c>
      <c r="AH20" s="24"/>
    </row>
    <row r="21" spans="1:34" s="26" customFormat="1" x14ac:dyDescent="0.2">
      <c r="A21" s="48">
        <v>43074</v>
      </c>
      <c r="B21" s="24" t="s">
        <v>121</v>
      </c>
      <c r="C21" s="24" t="s">
        <v>201</v>
      </c>
      <c r="D21" s="24" t="s">
        <v>28</v>
      </c>
      <c r="E21" s="24">
        <v>102490</v>
      </c>
      <c r="F21" s="24"/>
      <c r="G21" s="24"/>
      <c r="H21" s="24"/>
      <c r="I21" s="24">
        <v>1</v>
      </c>
      <c r="J21" s="24">
        <v>1</v>
      </c>
      <c r="K21" s="24"/>
      <c r="L21" s="24"/>
      <c r="M21" s="24"/>
      <c r="N21" s="24"/>
      <c r="O21" s="24"/>
      <c r="P21" s="24">
        <v>1</v>
      </c>
      <c r="Q21" s="24">
        <v>1</v>
      </c>
      <c r="R21" s="24"/>
      <c r="S21" s="24"/>
      <c r="T21" s="24"/>
      <c r="U21" s="24"/>
      <c r="V21" s="24"/>
      <c r="W21" s="24"/>
      <c r="X21" s="24"/>
      <c r="Y21" s="24"/>
      <c r="Z21" s="24"/>
      <c r="AA21" s="24">
        <f t="shared" ref="AA21:AA63" si="1">F21-(M21+T21)</f>
        <v>0</v>
      </c>
      <c r="AB21" s="24">
        <f t="shared" ref="AB21:AB63" si="2">G21-(N21+U21)</f>
        <v>0</v>
      </c>
      <c r="AC21" s="24">
        <f t="shared" ref="AC21:AC63" si="3">H21-(O21+V21)</f>
        <v>0</v>
      </c>
      <c r="AD21" s="24">
        <f t="shared" ref="AD21:AD63" si="4">I21-(P21+W21)</f>
        <v>0</v>
      </c>
      <c r="AE21" s="24">
        <f t="shared" ref="AE21:AE63" si="5">J21-(Q21+X21)</f>
        <v>0</v>
      </c>
      <c r="AF21" s="24">
        <f t="shared" ref="AF21:AF63" si="6">K21-(R21+Y21)</f>
        <v>0</v>
      </c>
      <c r="AG21" s="24">
        <f t="shared" ref="AG21:AG63" si="7">L21-(S21+Z21)</f>
        <v>0</v>
      </c>
      <c r="AH21" s="24"/>
    </row>
    <row r="22" spans="1:34" s="26" customFormat="1" x14ac:dyDescent="0.2">
      <c r="A22" s="48">
        <v>43074</v>
      </c>
      <c r="B22" s="24" t="s">
        <v>42</v>
      </c>
      <c r="C22" s="24" t="s">
        <v>133</v>
      </c>
      <c r="D22" s="24" t="s">
        <v>28</v>
      </c>
      <c r="E22" s="24">
        <v>102491</v>
      </c>
      <c r="F22" s="24"/>
      <c r="G22" s="24"/>
      <c r="H22" s="24"/>
      <c r="I22" s="24">
        <v>3</v>
      </c>
      <c r="J22" s="24">
        <v>3</v>
      </c>
      <c r="K22" s="24"/>
      <c r="L22" s="24"/>
      <c r="M22" s="24"/>
      <c r="N22" s="24"/>
      <c r="O22" s="24"/>
      <c r="P22" s="24">
        <v>3</v>
      </c>
      <c r="Q22" s="24">
        <v>3</v>
      </c>
      <c r="R22" s="24"/>
      <c r="S22" s="24"/>
      <c r="T22" s="24"/>
      <c r="U22" s="24"/>
      <c r="V22" s="24"/>
      <c r="W22" s="24"/>
      <c r="X22" s="24"/>
      <c r="Y22" s="24"/>
      <c r="Z22" s="24"/>
      <c r="AA22" s="24">
        <f t="shared" si="1"/>
        <v>0</v>
      </c>
      <c r="AB22" s="24">
        <f t="shared" si="2"/>
        <v>0</v>
      </c>
      <c r="AC22" s="24">
        <f t="shared" si="3"/>
        <v>0</v>
      </c>
      <c r="AD22" s="24">
        <f t="shared" si="4"/>
        <v>0</v>
      </c>
      <c r="AE22" s="24">
        <f t="shared" si="5"/>
        <v>0</v>
      </c>
      <c r="AF22" s="24">
        <f t="shared" si="6"/>
        <v>0</v>
      </c>
      <c r="AG22" s="24">
        <f t="shared" si="7"/>
        <v>0</v>
      </c>
      <c r="AH22" s="24"/>
    </row>
    <row r="23" spans="1:34" s="26" customFormat="1" x14ac:dyDescent="0.2">
      <c r="A23" s="48">
        <v>43074</v>
      </c>
      <c r="B23" s="24" t="s">
        <v>78</v>
      </c>
      <c r="C23" s="24" t="s">
        <v>239</v>
      </c>
      <c r="D23" s="24" t="s">
        <v>28</v>
      </c>
      <c r="E23" s="24">
        <v>102292</v>
      </c>
      <c r="F23" s="24"/>
      <c r="G23" s="24"/>
      <c r="H23" s="24"/>
      <c r="I23" s="24">
        <v>3</v>
      </c>
      <c r="J23" s="24">
        <v>2</v>
      </c>
      <c r="K23" s="24"/>
      <c r="L23" s="24"/>
      <c r="M23" s="24"/>
      <c r="N23" s="24"/>
      <c r="O23" s="24"/>
      <c r="P23" s="24">
        <v>3</v>
      </c>
      <c r="Q23" s="24">
        <v>1</v>
      </c>
      <c r="R23" s="24"/>
      <c r="S23" s="24"/>
      <c r="T23" s="24"/>
      <c r="U23" s="24"/>
      <c r="V23" s="24"/>
      <c r="W23" s="24"/>
      <c r="X23" s="24">
        <v>1</v>
      </c>
      <c r="Y23" s="24"/>
      <c r="Z23" s="24"/>
      <c r="AA23" s="24">
        <f t="shared" si="1"/>
        <v>0</v>
      </c>
      <c r="AB23" s="24">
        <f t="shared" si="2"/>
        <v>0</v>
      </c>
      <c r="AC23" s="24">
        <f t="shared" si="3"/>
        <v>0</v>
      </c>
      <c r="AD23" s="24">
        <f t="shared" si="4"/>
        <v>0</v>
      </c>
      <c r="AE23" s="24">
        <f t="shared" si="5"/>
        <v>0</v>
      </c>
      <c r="AF23" s="24">
        <f t="shared" si="6"/>
        <v>0</v>
      </c>
      <c r="AG23" s="24">
        <f t="shared" si="7"/>
        <v>0</v>
      </c>
      <c r="AH23" s="24"/>
    </row>
    <row r="24" spans="1:34" s="26" customFormat="1" x14ac:dyDescent="0.2">
      <c r="A24" s="48">
        <v>43075</v>
      </c>
      <c r="B24" s="24" t="s">
        <v>45</v>
      </c>
      <c r="C24" s="24" t="s">
        <v>282</v>
      </c>
      <c r="D24" s="24" t="s">
        <v>31</v>
      </c>
      <c r="E24" s="24">
        <v>102444</v>
      </c>
      <c r="F24" s="24">
        <v>3</v>
      </c>
      <c r="G24" s="24">
        <v>1</v>
      </c>
      <c r="H24" s="24">
        <v>2</v>
      </c>
      <c r="I24" s="24"/>
      <c r="J24" s="24"/>
      <c r="K24" s="24"/>
      <c r="L24" s="24"/>
      <c r="M24" s="24">
        <v>1</v>
      </c>
      <c r="N24" s="24">
        <v>1</v>
      </c>
      <c r="O24" s="24">
        <v>1</v>
      </c>
      <c r="P24" s="24"/>
      <c r="Q24" s="24"/>
      <c r="R24" s="24"/>
      <c r="S24" s="24"/>
      <c r="T24" s="24">
        <v>2</v>
      </c>
      <c r="U24" s="24"/>
      <c r="V24" s="24">
        <v>1</v>
      </c>
      <c r="W24" s="24"/>
      <c r="X24" s="24"/>
      <c r="Y24" s="24"/>
      <c r="Z24" s="24"/>
      <c r="AA24" s="24">
        <f t="shared" si="1"/>
        <v>0</v>
      </c>
      <c r="AB24" s="24">
        <f t="shared" si="2"/>
        <v>0</v>
      </c>
      <c r="AC24" s="24">
        <f t="shared" si="3"/>
        <v>0</v>
      </c>
      <c r="AD24" s="24">
        <f t="shared" si="4"/>
        <v>0</v>
      </c>
      <c r="AE24" s="24">
        <f t="shared" si="5"/>
        <v>0</v>
      </c>
      <c r="AF24" s="24">
        <f t="shared" si="6"/>
        <v>0</v>
      </c>
      <c r="AG24" s="24">
        <f t="shared" si="7"/>
        <v>0</v>
      </c>
      <c r="AH24" s="24"/>
    </row>
    <row r="25" spans="1:34" s="26" customFormat="1" x14ac:dyDescent="0.2">
      <c r="A25" s="48">
        <v>43075</v>
      </c>
      <c r="B25" s="24" t="s">
        <v>62</v>
      </c>
      <c r="C25" s="24" t="s">
        <v>256</v>
      </c>
      <c r="D25" s="24" t="s">
        <v>28</v>
      </c>
      <c r="E25" s="24">
        <v>102495</v>
      </c>
      <c r="F25" s="24"/>
      <c r="G25" s="24"/>
      <c r="H25" s="24"/>
      <c r="I25" s="24">
        <v>7</v>
      </c>
      <c r="J25" s="24">
        <v>5</v>
      </c>
      <c r="K25" s="24"/>
      <c r="L25" s="24"/>
      <c r="M25" s="24"/>
      <c r="N25" s="24"/>
      <c r="O25" s="24"/>
      <c r="P25" s="24">
        <v>3</v>
      </c>
      <c r="Q25" s="24">
        <v>2</v>
      </c>
      <c r="R25" s="24"/>
      <c r="S25" s="24"/>
      <c r="T25" s="24"/>
      <c r="U25" s="24"/>
      <c r="V25" s="24"/>
      <c r="W25" s="24">
        <v>4</v>
      </c>
      <c r="X25" s="24">
        <v>3</v>
      </c>
      <c r="Y25" s="24"/>
      <c r="Z25" s="24"/>
      <c r="AA25" s="24">
        <f t="shared" si="1"/>
        <v>0</v>
      </c>
      <c r="AB25" s="24">
        <f t="shared" si="2"/>
        <v>0</v>
      </c>
      <c r="AC25" s="24">
        <f t="shared" si="3"/>
        <v>0</v>
      </c>
      <c r="AD25" s="24">
        <f t="shared" si="4"/>
        <v>0</v>
      </c>
      <c r="AE25" s="24">
        <f t="shared" si="5"/>
        <v>0</v>
      </c>
      <c r="AF25" s="24">
        <f t="shared" si="6"/>
        <v>0</v>
      </c>
      <c r="AG25" s="24">
        <f t="shared" si="7"/>
        <v>0</v>
      </c>
      <c r="AH25" s="24"/>
    </row>
    <row r="26" spans="1:34" s="26" customFormat="1" x14ac:dyDescent="0.2">
      <c r="A26" s="48">
        <v>43075</v>
      </c>
      <c r="B26" s="24" t="s">
        <v>364</v>
      </c>
      <c r="C26" s="24" t="s">
        <v>365</v>
      </c>
      <c r="D26" s="24" t="s">
        <v>31</v>
      </c>
      <c r="E26" s="24">
        <v>102473</v>
      </c>
      <c r="F26" s="24">
        <v>1</v>
      </c>
      <c r="G26" s="24">
        <v>1</v>
      </c>
      <c r="H26" s="24">
        <v>1</v>
      </c>
      <c r="I26" s="24"/>
      <c r="J26" s="24"/>
      <c r="K26" s="24"/>
      <c r="L26" s="24"/>
      <c r="M26" s="24">
        <v>1</v>
      </c>
      <c r="N26" s="24">
        <v>1</v>
      </c>
      <c r="O26" s="24">
        <v>1</v>
      </c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>
        <f t="shared" si="1"/>
        <v>0</v>
      </c>
      <c r="AB26" s="24">
        <f t="shared" si="2"/>
        <v>0</v>
      </c>
      <c r="AC26" s="24">
        <f t="shared" si="3"/>
        <v>0</v>
      </c>
      <c r="AD26" s="24">
        <f t="shared" si="4"/>
        <v>0</v>
      </c>
      <c r="AE26" s="24">
        <f t="shared" si="5"/>
        <v>0</v>
      </c>
      <c r="AF26" s="24">
        <f t="shared" si="6"/>
        <v>0</v>
      </c>
      <c r="AG26" s="24">
        <f t="shared" si="7"/>
        <v>0</v>
      </c>
      <c r="AH26" s="24"/>
    </row>
    <row r="27" spans="1:34" s="26" customFormat="1" x14ac:dyDescent="0.2">
      <c r="A27" s="48">
        <v>43076</v>
      </c>
      <c r="B27" s="24" t="s">
        <v>375</v>
      </c>
      <c r="C27" s="24" t="s">
        <v>73</v>
      </c>
      <c r="D27" s="24" t="s">
        <v>28</v>
      </c>
      <c r="E27" s="24">
        <v>102267</v>
      </c>
      <c r="F27" s="24"/>
      <c r="G27" s="24"/>
      <c r="H27" s="24"/>
      <c r="I27" s="24">
        <v>2</v>
      </c>
      <c r="J27" s="24">
        <v>2</v>
      </c>
      <c r="K27" s="24"/>
      <c r="L27" s="24"/>
      <c r="M27" s="24"/>
      <c r="N27" s="24"/>
      <c r="O27" s="24"/>
      <c r="P27" s="24">
        <v>2</v>
      </c>
      <c r="Q27" s="24">
        <v>2</v>
      </c>
      <c r="R27" s="24"/>
      <c r="S27" s="24"/>
      <c r="T27" s="24"/>
      <c r="U27" s="24"/>
      <c r="V27" s="24"/>
      <c r="W27" s="24"/>
      <c r="X27" s="45"/>
      <c r="Y27" s="24"/>
      <c r="Z27" s="24"/>
      <c r="AA27" s="24">
        <f t="shared" si="1"/>
        <v>0</v>
      </c>
      <c r="AB27" s="24">
        <f t="shared" si="2"/>
        <v>0</v>
      </c>
      <c r="AC27" s="24">
        <f t="shared" si="3"/>
        <v>0</v>
      </c>
      <c r="AD27" s="24">
        <f t="shared" si="4"/>
        <v>0</v>
      </c>
      <c r="AE27" s="24">
        <f t="shared" si="5"/>
        <v>0</v>
      </c>
      <c r="AF27" s="24">
        <f t="shared" si="6"/>
        <v>0</v>
      </c>
      <c r="AG27" s="24">
        <f t="shared" si="7"/>
        <v>0</v>
      </c>
      <c r="AH27" s="24"/>
    </row>
    <row r="28" spans="1:34" s="26" customFormat="1" x14ac:dyDescent="0.2">
      <c r="A28" s="48">
        <v>43076</v>
      </c>
      <c r="B28" s="24" t="s">
        <v>366</v>
      </c>
      <c r="C28" s="24" t="s">
        <v>33</v>
      </c>
      <c r="D28" s="24" t="s">
        <v>28</v>
      </c>
      <c r="E28" s="24">
        <v>102500</v>
      </c>
      <c r="F28" s="24"/>
      <c r="G28" s="24"/>
      <c r="H28" s="24"/>
      <c r="I28" s="24">
        <v>8</v>
      </c>
      <c r="J28" s="24">
        <v>4</v>
      </c>
      <c r="K28" s="24"/>
      <c r="L28" s="24"/>
      <c r="M28" s="24"/>
      <c r="N28" s="24"/>
      <c r="O28" s="24"/>
      <c r="P28" s="24">
        <v>8</v>
      </c>
      <c r="Q28" s="24">
        <v>4</v>
      </c>
      <c r="R28" s="24"/>
      <c r="S28" s="24"/>
      <c r="T28" s="24"/>
      <c r="U28" s="24"/>
      <c r="V28" s="24"/>
      <c r="W28" s="24"/>
      <c r="X28" s="24"/>
      <c r="Y28" s="24"/>
      <c r="Z28" s="24"/>
      <c r="AA28" s="24">
        <f t="shared" si="1"/>
        <v>0</v>
      </c>
      <c r="AB28" s="24">
        <f t="shared" si="2"/>
        <v>0</v>
      </c>
      <c r="AC28" s="24">
        <f t="shared" si="3"/>
        <v>0</v>
      </c>
      <c r="AD28" s="24">
        <f t="shared" si="4"/>
        <v>0</v>
      </c>
      <c r="AE28" s="24">
        <f t="shared" si="5"/>
        <v>0</v>
      </c>
      <c r="AF28" s="24">
        <f t="shared" si="6"/>
        <v>0</v>
      </c>
      <c r="AG28" s="24">
        <f t="shared" si="7"/>
        <v>0</v>
      </c>
      <c r="AH28" s="24"/>
    </row>
    <row r="29" spans="1:34" s="26" customFormat="1" x14ac:dyDescent="0.2">
      <c r="A29" s="48">
        <v>43076</v>
      </c>
      <c r="B29" s="24" t="s">
        <v>48</v>
      </c>
      <c r="C29" s="24" t="s">
        <v>242</v>
      </c>
      <c r="D29" s="24" t="s">
        <v>28</v>
      </c>
      <c r="E29" s="24">
        <v>102499</v>
      </c>
      <c r="F29" s="24"/>
      <c r="G29" s="24"/>
      <c r="H29" s="24"/>
      <c r="I29" s="24">
        <v>2</v>
      </c>
      <c r="J29" s="24">
        <v>2</v>
      </c>
      <c r="K29" s="24"/>
      <c r="L29" s="24"/>
      <c r="M29" s="24"/>
      <c r="N29" s="24"/>
      <c r="O29" s="24"/>
      <c r="P29" s="24">
        <v>1</v>
      </c>
      <c r="Q29" s="24">
        <v>1</v>
      </c>
      <c r="R29" s="24"/>
      <c r="S29" s="24"/>
      <c r="T29" s="24"/>
      <c r="U29" s="24"/>
      <c r="V29" s="24"/>
      <c r="W29" s="24">
        <v>1</v>
      </c>
      <c r="X29" s="24">
        <v>1</v>
      </c>
      <c r="Y29" s="24"/>
      <c r="Z29" s="24"/>
      <c r="AA29" s="24">
        <f t="shared" si="1"/>
        <v>0</v>
      </c>
      <c r="AB29" s="24">
        <f t="shared" si="2"/>
        <v>0</v>
      </c>
      <c r="AC29" s="24">
        <f t="shared" si="3"/>
        <v>0</v>
      </c>
      <c r="AD29" s="24">
        <f t="shared" si="4"/>
        <v>0</v>
      </c>
      <c r="AE29" s="24">
        <f t="shared" si="5"/>
        <v>0</v>
      </c>
      <c r="AF29" s="24">
        <f t="shared" si="6"/>
        <v>0</v>
      </c>
      <c r="AG29" s="24">
        <f t="shared" si="7"/>
        <v>0</v>
      </c>
      <c r="AH29" s="24"/>
    </row>
    <row r="30" spans="1:34" s="26" customFormat="1" x14ac:dyDescent="0.2">
      <c r="A30" s="48">
        <v>43076</v>
      </c>
      <c r="B30" s="24" t="s">
        <v>78</v>
      </c>
      <c r="C30" s="24" t="s">
        <v>239</v>
      </c>
      <c r="D30" s="24" t="s">
        <v>28</v>
      </c>
      <c r="E30" s="24">
        <v>102502</v>
      </c>
      <c r="F30" s="24"/>
      <c r="G30" s="24"/>
      <c r="H30" s="24"/>
      <c r="I30" s="24">
        <v>5</v>
      </c>
      <c r="J30" s="24">
        <v>3</v>
      </c>
      <c r="K30" s="24"/>
      <c r="L30" s="24"/>
      <c r="M30" s="24"/>
      <c r="N30" s="24"/>
      <c r="O30" s="24"/>
      <c r="P30" s="24">
        <v>4</v>
      </c>
      <c r="Q30" s="24">
        <v>2</v>
      </c>
      <c r="R30" s="24"/>
      <c r="S30" s="24"/>
      <c r="T30" s="24"/>
      <c r="U30" s="24"/>
      <c r="V30" s="24"/>
      <c r="W30" s="24">
        <v>1</v>
      </c>
      <c r="X30" s="24">
        <v>1</v>
      </c>
      <c r="Y30" s="24"/>
      <c r="Z30" s="24"/>
      <c r="AA30" s="24">
        <f t="shared" si="1"/>
        <v>0</v>
      </c>
      <c r="AB30" s="24">
        <f t="shared" si="2"/>
        <v>0</v>
      </c>
      <c r="AC30" s="24">
        <f t="shared" si="3"/>
        <v>0</v>
      </c>
      <c r="AD30" s="24">
        <f t="shared" si="4"/>
        <v>0</v>
      </c>
      <c r="AE30" s="24">
        <f t="shared" si="5"/>
        <v>0</v>
      </c>
      <c r="AF30" s="24">
        <f t="shared" si="6"/>
        <v>0</v>
      </c>
      <c r="AG30" s="24">
        <f t="shared" si="7"/>
        <v>0</v>
      </c>
      <c r="AH30" s="24"/>
    </row>
    <row r="31" spans="1:34" s="26" customFormat="1" x14ac:dyDescent="0.2">
      <c r="A31" s="48">
        <v>43081</v>
      </c>
      <c r="B31" s="24" t="s">
        <v>45</v>
      </c>
      <c r="C31" s="24" t="s">
        <v>234</v>
      </c>
      <c r="D31" s="24" t="s">
        <v>28</v>
      </c>
      <c r="E31" s="24">
        <v>102485</v>
      </c>
      <c r="F31" s="24"/>
      <c r="G31" s="24"/>
      <c r="H31" s="24"/>
      <c r="I31" s="24">
        <v>4</v>
      </c>
      <c r="J31" s="24">
        <v>2</v>
      </c>
      <c r="K31" s="24"/>
      <c r="L31" s="24"/>
      <c r="M31" s="24"/>
      <c r="N31" s="24"/>
      <c r="O31" s="24"/>
      <c r="P31" s="24">
        <v>2</v>
      </c>
      <c r="Q31" s="24">
        <v>1</v>
      </c>
      <c r="R31" s="24"/>
      <c r="S31" s="24"/>
      <c r="T31" s="24"/>
      <c r="U31" s="24"/>
      <c r="V31" s="24"/>
      <c r="W31" s="24">
        <v>2</v>
      </c>
      <c r="X31" s="24">
        <v>1</v>
      </c>
      <c r="Y31" s="24"/>
      <c r="Z31" s="24"/>
      <c r="AA31" s="24">
        <f t="shared" si="1"/>
        <v>0</v>
      </c>
      <c r="AB31" s="24">
        <f t="shared" si="2"/>
        <v>0</v>
      </c>
      <c r="AC31" s="24">
        <f t="shared" si="3"/>
        <v>0</v>
      </c>
      <c r="AD31" s="24">
        <f t="shared" si="4"/>
        <v>0</v>
      </c>
      <c r="AE31" s="24">
        <f t="shared" si="5"/>
        <v>0</v>
      </c>
      <c r="AF31" s="24">
        <f t="shared" si="6"/>
        <v>0</v>
      </c>
      <c r="AG31" s="24">
        <f t="shared" si="7"/>
        <v>0</v>
      </c>
      <c r="AH31" s="24"/>
    </row>
    <row r="32" spans="1:34" s="26" customFormat="1" x14ac:dyDescent="0.2">
      <c r="A32" s="48">
        <v>43081</v>
      </c>
      <c r="B32" s="24" t="s">
        <v>42</v>
      </c>
      <c r="C32" s="24" t="s">
        <v>239</v>
      </c>
      <c r="D32" s="24" t="s">
        <v>28</v>
      </c>
      <c r="E32" s="24">
        <v>102509</v>
      </c>
      <c r="F32" s="24"/>
      <c r="G32" s="24"/>
      <c r="H32" s="24"/>
      <c r="I32" s="24">
        <v>2</v>
      </c>
      <c r="J32" s="24">
        <v>2</v>
      </c>
      <c r="K32" s="24"/>
      <c r="L32" s="24"/>
      <c r="M32" s="24"/>
      <c r="N32" s="24"/>
      <c r="O32" s="24"/>
      <c r="P32" s="24">
        <v>2</v>
      </c>
      <c r="Q32" s="24">
        <v>2</v>
      </c>
      <c r="R32" s="24"/>
      <c r="S32" s="24"/>
      <c r="T32" s="24"/>
      <c r="U32" s="24"/>
      <c r="V32" s="24"/>
      <c r="W32" s="24"/>
      <c r="X32" s="24"/>
      <c r="Y32" s="24"/>
      <c r="Z32" s="24"/>
      <c r="AA32" s="24">
        <f t="shared" si="1"/>
        <v>0</v>
      </c>
      <c r="AB32" s="24">
        <f t="shared" si="2"/>
        <v>0</v>
      </c>
      <c r="AC32" s="24">
        <f t="shared" si="3"/>
        <v>0</v>
      </c>
      <c r="AD32" s="24">
        <f t="shared" si="4"/>
        <v>0</v>
      </c>
      <c r="AE32" s="24">
        <f t="shared" si="5"/>
        <v>0</v>
      </c>
      <c r="AF32" s="24">
        <f t="shared" si="6"/>
        <v>0</v>
      </c>
      <c r="AG32" s="24">
        <f t="shared" si="7"/>
        <v>0</v>
      </c>
      <c r="AH32" s="24"/>
    </row>
    <row r="33" spans="1:34" s="26" customFormat="1" x14ac:dyDescent="0.2">
      <c r="A33" s="48">
        <v>43081</v>
      </c>
      <c r="B33" s="24" t="s">
        <v>366</v>
      </c>
      <c r="C33" s="24" t="s">
        <v>33</v>
      </c>
      <c r="D33" s="24" t="s">
        <v>28</v>
      </c>
      <c r="E33" s="24">
        <v>102510</v>
      </c>
      <c r="F33" s="24"/>
      <c r="G33" s="24"/>
      <c r="H33" s="24"/>
      <c r="I33" s="24">
        <v>6</v>
      </c>
      <c r="J33" s="24">
        <v>6</v>
      </c>
      <c r="K33" s="24"/>
      <c r="L33" s="24"/>
      <c r="M33" s="24"/>
      <c r="N33" s="24"/>
      <c r="O33" s="24"/>
      <c r="P33" s="24">
        <v>4</v>
      </c>
      <c r="Q33" s="24">
        <v>4</v>
      </c>
      <c r="R33" s="24"/>
      <c r="S33" s="24"/>
      <c r="T33" s="24"/>
      <c r="U33" s="24"/>
      <c r="V33" s="24"/>
      <c r="W33" s="24">
        <v>2</v>
      </c>
      <c r="X33" s="24">
        <v>2</v>
      </c>
      <c r="Y33" s="24"/>
      <c r="Z33" s="24"/>
      <c r="AA33" s="24">
        <f t="shared" si="1"/>
        <v>0</v>
      </c>
      <c r="AB33" s="24">
        <f t="shared" si="2"/>
        <v>0</v>
      </c>
      <c r="AC33" s="24">
        <f t="shared" si="3"/>
        <v>0</v>
      </c>
      <c r="AD33" s="24">
        <f t="shared" si="4"/>
        <v>0</v>
      </c>
      <c r="AE33" s="24">
        <f t="shared" si="5"/>
        <v>0</v>
      </c>
      <c r="AF33" s="24">
        <f t="shared" si="6"/>
        <v>0</v>
      </c>
      <c r="AG33" s="24">
        <f t="shared" si="7"/>
        <v>0</v>
      </c>
      <c r="AH33" s="24"/>
    </row>
    <row r="34" spans="1:34" s="26" customFormat="1" x14ac:dyDescent="0.2">
      <c r="A34" s="48">
        <v>43082</v>
      </c>
      <c r="B34" s="24" t="s">
        <v>62</v>
      </c>
      <c r="C34" s="24" t="s">
        <v>367</v>
      </c>
      <c r="D34" s="24" t="s">
        <v>28</v>
      </c>
      <c r="E34" s="24">
        <v>102513</v>
      </c>
      <c r="F34" s="24"/>
      <c r="G34" s="24"/>
      <c r="H34" s="24"/>
      <c r="I34" s="24">
        <v>3</v>
      </c>
      <c r="J34" s="24">
        <v>3</v>
      </c>
      <c r="K34" s="24"/>
      <c r="L34" s="24"/>
      <c r="M34" s="24"/>
      <c r="N34" s="24"/>
      <c r="O34" s="24"/>
      <c r="P34" s="24">
        <v>3</v>
      </c>
      <c r="Q34" s="24">
        <v>3</v>
      </c>
      <c r="R34" s="24"/>
      <c r="S34" s="24"/>
      <c r="T34" s="24"/>
      <c r="U34" s="24"/>
      <c r="V34" s="24"/>
      <c r="W34" s="24"/>
      <c r="X34" s="24"/>
      <c r="Y34" s="24"/>
      <c r="Z34" s="24"/>
      <c r="AA34" s="24">
        <f t="shared" si="1"/>
        <v>0</v>
      </c>
      <c r="AB34" s="24">
        <f t="shared" si="2"/>
        <v>0</v>
      </c>
      <c r="AC34" s="24">
        <f t="shared" si="3"/>
        <v>0</v>
      </c>
      <c r="AD34" s="24">
        <f t="shared" si="4"/>
        <v>0</v>
      </c>
      <c r="AE34" s="24">
        <f t="shared" si="5"/>
        <v>0</v>
      </c>
      <c r="AF34" s="24">
        <f t="shared" si="6"/>
        <v>0</v>
      </c>
      <c r="AG34" s="24">
        <f t="shared" si="7"/>
        <v>0</v>
      </c>
      <c r="AH34" s="24"/>
    </row>
    <row r="35" spans="1:34" s="26" customFormat="1" x14ac:dyDescent="0.2">
      <c r="A35" s="48">
        <v>43082</v>
      </c>
      <c r="B35" s="24" t="s">
        <v>363</v>
      </c>
      <c r="C35" s="24" t="s">
        <v>368</v>
      </c>
      <c r="D35" s="24" t="s">
        <v>28</v>
      </c>
      <c r="E35" s="24"/>
      <c r="F35" s="24">
        <v>1</v>
      </c>
      <c r="G35" s="24"/>
      <c r="H35" s="24">
        <v>1</v>
      </c>
      <c r="I35" s="24"/>
      <c r="J35" s="24"/>
      <c r="K35" s="24"/>
      <c r="L35" s="24"/>
      <c r="M35" s="24">
        <v>1</v>
      </c>
      <c r="N35" s="24"/>
      <c r="O35" s="24">
        <v>1</v>
      </c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>
        <f t="shared" si="1"/>
        <v>0</v>
      </c>
      <c r="AB35" s="24">
        <f t="shared" si="2"/>
        <v>0</v>
      </c>
      <c r="AC35" s="24">
        <f t="shared" si="3"/>
        <v>0</v>
      </c>
      <c r="AD35" s="24">
        <f t="shared" si="4"/>
        <v>0</v>
      </c>
      <c r="AE35" s="24">
        <f t="shared" si="5"/>
        <v>0</v>
      </c>
      <c r="AF35" s="24">
        <f t="shared" si="6"/>
        <v>0</v>
      </c>
      <c r="AG35" s="24">
        <f t="shared" si="7"/>
        <v>0</v>
      </c>
      <c r="AH35" s="24"/>
    </row>
    <row r="36" spans="1:34" s="26" customFormat="1" x14ac:dyDescent="0.2">
      <c r="A36" s="48">
        <v>43082</v>
      </c>
      <c r="B36" s="24" t="s">
        <v>78</v>
      </c>
      <c r="C36" s="24" t="s">
        <v>369</v>
      </c>
      <c r="D36" s="24" t="s">
        <v>28</v>
      </c>
      <c r="E36" s="24">
        <v>102508</v>
      </c>
      <c r="F36" s="24"/>
      <c r="G36" s="24"/>
      <c r="H36" s="24"/>
      <c r="I36" s="24">
        <v>3</v>
      </c>
      <c r="J36" s="24">
        <v>2</v>
      </c>
      <c r="K36" s="24"/>
      <c r="L36" s="24"/>
      <c r="M36" s="24"/>
      <c r="N36" s="24"/>
      <c r="O36" s="24"/>
      <c r="P36" s="24">
        <v>1</v>
      </c>
      <c r="Q36" s="24">
        <v>1</v>
      </c>
      <c r="R36" s="24"/>
      <c r="S36" s="24"/>
      <c r="T36" s="24"/>
      <c r="U36" s="24"/>
      <c r="V36" s="24"/>
      <c r="W36" s="24">
        <v>2</v>
      </c>
      <c r="X36" s="24">
        <v>1</v>
      </c>
      <c r="Y36" s="24"/>
      <c r="Z36" s="24"/>
      <c r="AA36" s="24">
        <f t="shared" si="1"/>
        <v>0</v>
      </c>
      <c r="AB36" s="24">
        <f t="shared" si="2"/>
        <v>0</v>
      </c>
      <c r="AC36" s="24">
        <f t="shared" si="3"/>
        <v>0</v>
      </c>
      <c r="AD36" s="24">
        <f t="shared" si="4"/>
        <v>0</v>
      </c>
      <c r="AE36" s="24">
        <f t="shared" si="5"/>
        <v>0</v>
      </c>
      <c r="AF36" s="24">
        <f t="shared" si="6"/>
        <v>0</v>
      </c>
      <c r="AG36" s="24">
        <f t="shared" si="7"/>
        <v>0</v>
      </c>
      <c r="AH36" s="24"/>
    </row>
    <row r="37" spans="1:34" s="26" customFormat="1" x14ac:dyDescent="0.2">
      <c r="A37" s="48">
        <v>43083</v>
      </c>
      <c r="B37" s="24" t="s">
        <v>36</v>
      </c>
      <c r="C37" s="24" t="s">
        <v>73</v>
      </c>
      <c r="D37" s="24" t="s">
        <v>28</v>
      </c>
      <c r="E37" s="24">
        <v>102601</v>
      </c>
      <c r="F37" s="24"/>
      <c r="G37" s="24"/>
      <c r="H37" s="24"/>
      <c r="I37" s="24">
        <v>2</v>
      </c>
      <c r="J37" s="24">
        <v>2</v>
      </c>
      <c r="K37" s="24"/>
      <c r="L37" s="24"/>
      <c r="M37" s="24"/>
      <c r="N37" s="24"/>
      <c r="O37" s="24"/>
      <c r="P37" s="24">
        <v>2</v>
      </c>
      <c r="Q37" s="24">
        <v>2</v>
      </c>
      <c r="R37" s="24"/>
      <c r="S37" s="24"/>
      <c r="T37" s="24"/>
      <c r="U37" s="24"/>
      <c r="V37" s="24"/>
      <c r="W37" s="24"/>
      <c r="X37" s="24"/>
      <c r="Y37" s="24"/>
      <c r="Z37" s="24"/>
      <c r="AA37" s="24">
        <f t="shared" si="1"/>
        <v>0</v>
      </c>
      <c r="AB37" s="24">
        <f t="shared" si="2"/>
        <v>0</v>
      </c>
      <c r="AC37" s="24">
        <f t="shared" si="3"/>
        <v>0</v>
      </c>
      <c r="AD37" s="24">
        <f t="shared" si="4"/>
        <v>0</v>
      </c>
      <c r="AE37" s="24">
        <f t="shared" si="5"/>
        <v>0</v>
      </c>
      <c r="AF37" s="24">
        <f t="shared" si="6"/>
        <v>0</v>
      </c>
      <c r="AG37" s="24">
        <f t="shared" si="7"/>
        <v>0</v>
      </c>
      <c r="AH37" s="24"/>
    </row>
    <row r="38" spans="1:34" s="26" customFormat="1" x14ac:dyDescent="0.2">
      <c r="A38" s="48">
        <v>43084</v>
      </c>
      <c r="B38" s="24" t="s">
        <v>370</v>
      </c>
      <c r="C38" s="24" t="s">
        <v>127</v>
      </c>
      <c r="D38" s="24" t="s">
        <v>28</v>
      </c>
      <c r="E38" s="24">
        <v>102602</v>
      </c>
      <c r="F38" s="24"/>
      <c r="G38" s="24"/>
      <c r="H38" s="24"/>
      <c r="I38" s="24">
        <v>3</v>
      </c>
      <c r="J38" s="24">
        <v>3</v>
      </c>
      <c r="K38" s="24"/>
      <c r="L38" s="24"/>
      <c r="M38" s="24"/>
      <c r="N38" s="24"/>
      <c r="O38" s="24"/>
      <c r="P38" s="24">
        <v>3</v>
      </c>
      <c r="Q38" s="24">
        <v>3</v>
      </c>
      <c r="R38" s="24"/>
      <c r="S38" s="24"/>
      <c r="T38" s="24"/>
      <c r="U38" s="24"/>
      <c r="V38" s="24"/>
      <c r="W38" s="24"/>
      <c r="X38" s="24"/>
      <c r="Y38" s="24"/>
      <c r="Z38" s="24"/>
      <c r="AA38" s="24">
        <f t="shared" si="1"/>
        <v>0</v>
      </c>
      <c r="AB38" s="24">
        <f t="shared" si="2"/>
        <v>0</v>
      </c>
      <c r="AC38" s="24">
        <f t="shared" si="3"/>
        <v>0</v>
      </c>
      <c r="AD38" s="24">
        <f t="shared" si="4"/>
        <v>0</v>
      </c>
      <c r="AE38" s="24">
        <f t="shared" si="5"/>
        <v>0</v>
      </c>
      <c r="AF38" s="24">
        <f t="shared" si="6"/>
        <v>0</v>
      </c>
      <c r="AG38" s="24">
        <f t="shared" si="7"/>
        <v>0</v>
      </c>
      <c r="AH38" s="24"/>
    </row>
    <row r="39" spans="1:34" s="26" customFormat="1" x14ac:dyDescent="0.2">
      <c r="A39" s="48">
        <v>43084</v>
      </c>
      <c r="B39" s="24" t="s">
        <v>114</v>
      </c>
      <c r="C39" s="24" t="s">
        <v>33</v>
      </c>
      <c r="D39" s="24" t="s">
        <v>31</v>
      </c>
      <c r="E39" s="24">
        <v>102610</v>
      </c>
      <c r="F39" s="24">
        <v>1</v>
      </c>
      <c r="G39" s="24">
        <v>1</v>
      </c>
      <c r="H39" s="24">
        <v>1</v>
      </c>
      <c r="I39" s="24"/>
      <c r="J39" s="24"/>
      <c r="K39" s="24"/>
      <c r="L39" s="24"/>
      <c r="M39" s="24">
        <v>1</v>
      </c>
      <c r="N39" s="24">
        <v>1</v>
      </c>
      <c r="O39" s="24">
        <v>1</v>
      </c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>
        <f t="shared" si="1"/>
        <v>0</v>
      </c>
      <c r="AB39" s="24">
        <f t="shared" si="2"/>
        <v>0</v>
      </c>
      <c r="AC39" s="24">
        <f t="shared" si="3"/>
        <v>0</v>
      </c>
      <c r="AD39" s="24">
        <f t="shared" si="4"/>
        <v>0</v>
      </c>
      <c r="AE39" s="24">
        <f t="shared" si="5"/>
        <v>0</v>
      </c>
      <c r="AF39" s="24">
        <f t="shared" si="6"/>
        <v>0</v>
      </c>
      <c r="AG39" s="24">
        <f t="shared" si="7"/>
        <v>0</v>
      </c>
      <c r="AH39" s="24"/>
    </row>
    <row r="40" spans="1:34" s="26" customFormat="1" x14ac:dyDescent="0.2">
      <c r="A40" s="48">
        <v>43084</v>
      </c>
      <c r="B40" s="24" t="s">
        <v>65</v>
      </c>
      <c r="C40" s="24" t="s">
        <v>239</v>
      </c>
      <c r="D40" s="24" t="s">
        <v>371</v>
      </c>
      <c r="E40" s="24">
        <v>102611</v>
      </c>
      <c r="F40" s="24"/>
      <c r="G40" s="24"/>
      <c r="H40" s="24"/>
      <c r="I40" s="24">
        <v>1</v>
      </c>
      <c r="J40" s="24">
        <v>1</v>
      </c>
      <c r="K40" s="24"/>
      <c r="L40" s="24"/>
      <c r="M40" s="24"/>
      <c r="N40" s="24"/>
      <c r="O40" s="24"/>
      <c r="P40" s="24">
        <v>1</v>
      </c>
      <c r="Q40" s="24">
        <v>1</v>
      </c>
      <c r="R40" s="24"/>
      <c r="S40" s="24"/>
      <c r="T40" s="24"/>
      <c r="U40" s="24"/>
      <c r="V40" s="24"/>
      <c r="W40" s="24"/>
      <c r="X40" s="24"/>
      <c r="Y40" s="24"/>
      <c r="Z40" s="24"/>
      <c r="AA40" s="24">
        <f t="shared" si="1"/>
        <v>0</v>
      </c>
      <c r="AB40" s="24">
        <f t="shared" si="2"/>
        <v>0</v>
      </c>
      <c r="AC40" s="24">
        <f t="shared" si="3"/>
        <v>0</v>
      </c>
      <c r="AD40" s="24">
        <f t="shared" si="4"/>
        <v>0</v>
      </c>
      <c r="AE40" s="24">
        <f t="shared" si="5"/>
        <v>0</v>
      </c>
      <c r="AF40" s="24">
        <f t="shared" si="6"/>
        <v>0</v>
      </c>
      <c r="AG40" s="24">
        <f t="shared" si="7"/>
        <v>0</v>
      </c>
      <c r="AH40" s="24"/>
    </row>
    <row r="41" spans="1:34" s="26" customFormat="1" ht="12.75" customHeight="1" x14ac:dyDescent="0.2">
      <c r="A41" s="48">
        <v>43087</v>
      </c>
      <c r="B41" s="24" t="s">
        <v>372</v>
      </c>
      <c r="C41" s="24" t="s">
        <v>374</v>
      </c>
      <c r="D41" s="24" t="s">
        <v>28</v>
      </c>
      <c r="E41" s="24">
        <v>102613</v>
      </c>
      <c r="F41" s="24"/>
      <c r="G41" s="24"/>
      <c r="H41" s="24"/>
      <c r="I41" s="24">
        <v>3</v>
      </c>
      <c r="J41" s="24">
        <v>2</v>
      </c>
      <c r="K41" s="24"/>
      <c r="L41" s="24"/>
      <c r="M41" s="24"/>
      <c r="N41" s="24"/>
      <c r="O41" s="24"/>
      <c r="P41" s="24">
        <v>1</v>
      </c>
      <c r="Q41" s="24">
        <v>1</v>
      </c>
      <c r="R41" s="24"/>
      <c r="S41" s="24"/>
      <c r="T41" s="24"/>
      <c r="U41" s="24"/>
      <c r="V41" s="24"/>
      <c r="W41" s="24">
        <v>2</v>
      </c>
      <c r="X41" s="24">
        <v>1</v>
      </c>
      <c r="Y41" s="24"/>
      <c r="Z41" s="24"/>
      <c r="AA41" s="24">
        <f t="shared" si="1"/>
        <v>0</v>
      </c>
      <c r="AB41" s="24">
        <f t="shared" si="2"/>
        <v>0</v>
      </c>
      <c r="AC41" s="24">
        <f t="shared" si="3"/>
        <v>0</v>
      </c>
      <c r="AD41" s="24">
        <f t="shared" si="4"/>
        <v>0</v>
      </c>
      <c r="AE41" s="24">
        <f t="shared" si="5"/>
        <v>0</v>
      </c>
      <c r="AF41" s="24">
        <f t="shared" si="6"/>
        <v>0</v>
      </c>
      <c r="AG41" s="24">
        <f t="shared" si="7"/>
        <v>0</v>
      </c>
      <c r="AH41" s="24"/>
    </row>
    <row r="42" spans="1:34" s="26" customFormat="1" x14ac:dyDescent="0.2">
      <c r="A42" s="48">
        <v>43087</v>
      </c>
      <c r="B42" s="24" t="s">
        <v>373</v>
      </c>
      <c r="C42" s="24" t="s">
        <v>66</v>
      </c>
      <c r="D42" s="24" t="s">
        <v>31</v>
      </c>
      <c r="E42" s="24">
        <v>102615</v>
      </c>
      <c r="F42" s="24">
        <v>1</v>
      </c>
      <c r="G42" s="24">
        <v>1</v>
      </c>
      <c r="H42" s="24">
        <v>1</v>
      </c>
      <c r="I42" s="24"/>
      <c r="J42" s="24"/>
      <c r="K42" s="24"/>
      <c r="L42" s="24"/>
      <c r="M42" s="24">
        <v>1</v>
      </c>
      <c r="N42" s="24">
        <v>1</v>
      </c>
      <c r="O42" s="24">
        <v>1</v>
      </c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>
        <f t="shared" si="1"/>
        <v>0</v>
      </c>
      <c r="AB42" s="24">
        <f t="shared" si="2"/>
        <v>0</v>
      </c>
      <c r="AC42" s="24">
        <f t="shared" si="3"/>
        <v>0</v>
      </c>
      <c r="AD42" s="24">
        <f t="shared" si="4"/>
        <v>0</v>
      </c>
      <c r="AE42" s="24">
        <f t="shared" si="5"/>
        <v>0</v>
      </c>
      <c r="AF42" s="24">
        <f t="shared" si="6"/>
        <v>0</v>
      </c>
      <c r="AG42" s="24">
        <f t="shared" si="7"/>
        <v>0</v>
      </c>
      <c r="AH42" s="24"/>
    </row>
    <row r="43" spans="1:34" s="26" customFormat="1" x14ac:dyDescent="0.2">
      <c r="A43" s="48">
        <v>43088</v>
      </c>
      <c r="B43" s="24" t="s">
        <v>63</v>
      </c>
      <c r="C43" s="24" t="s">
        <v>223</v>
      </c>
      <c r="D43" s="24" t="s">
        <v>28</v>
      </c>
      <c r="E43" s="24">
        <v>102609</v>
      </c>
      <c r="F43" s="24"/>
      <c r="G43" s="24"/>
      <c r="H43" s="24"/>
      <c r="I43" s="24">
        <v>2</v>
      </c>
      <c r="J43" s="24">
        <v>2</v>
      </c>
      <c r="K43" s="24"/>
      <c r="L43" s="24"/>
      <c r="M43" s="24"/>
      <c r="N43" s="24"/>
      <c r="O43" s="24"/>
      <c r="P43" s="24">
        <v>1</v>
      </c>
      <c r="Q43" s="24">
        <v>1</v>
      </c>
      <c r="R43" s="24"/>
      <c r="S43" s="24"/>
      <c r="T43" s="24"/>
      <c r="U43" s="24"/>
      <c r="V43" s="24"/>
      <c r="W43" s="24">
        <v>1</v>
      </c>
      <c r="X43" s="24">
        <v>1</v>
      </c>
      <c r="Y43" s="24"/>
      <c r="Z43" s="24"/>
      <c r="AA43" s="24">
        <f t="shared" si="1"/>
        <v>0</v>
      </c>
      <c r="AB43" s="24">
        <f t="shared" si="2"/>
        <v>0</v>
      </c>
      <c r="AC43" s="24">
        <f t="shared" si="3"/>
        <v>0</v>
      </c>
      <c r="AD43" s="24">
        <f t="shared" si="4"/>
        <v>0</v>
      </c>
      <c r="AE43" s="24">
        <f t="shared" si="5"/>
        <v>0</v>
      </c>
      <c r="AF43" s="24">
        <f t="shared" si="6"/>
        <v>0</v>
      </c>
      <c r="AG43" s="24">
        <f t="shared" si="7"/>
        <v>0</v>
      </c>
      <c r="AH43" s="24"/>
    </row>
    <row r="44" spans="1:34" s="26" customFormat="1" x14ac:dyDescent="0.2">
      <c r="A44" s="48">
        <v>43088</v>
      </c>
      <c r="B44" s="24" t="s">
        <v>38</v>
      </c>
      <c r="C44" s="24" t="s">
        <v>91</v>
      </c>
      <c r="D44" s="24" t="s">
        <v>28</v>
      </c>
      <c r="E44" s="24">
        <v>102616</v>
      </c>
      <c r="F44" s="24"/>
      <c r="G44" s="24"/>
      <c r="H44" s="24"/>
      <c r="I44" s="24">
        <v>6</v>
      </c>
      <c r="J44" s="24">
        <v>4</v>
      </c>
      <c r="K44" s="24"/>
      <c r="L44" s="24"/>
      <c r="M44" s="24"/>
      <c r="N44" s="24"/>
      <c r="O44" s="24"/>
      <c r="P44" s="24">
        <v>3</v>
      </c>
      <c r="Q44" s="24">
        <v>3</v>
      </c>
      <c r="R44" s="24"/>
      <c r="S44" s="24"/>
      <c r="T44" s="24"/>
      <c r="U44" s="24"/>
      <c r="V44" s="24"/>
      <c r="W44" s="24">
        <v>3</v>
      </c>
      <c r="X44" s="24">
        <v>1</v>
      </c>
      <c r="Y44" s="24"/>
      <c r="Z44" s="24"/>
      <c r="AA44" s="24">
        <f t="shared" si="1"/>
        <v>0</v>
      </c>
      <c r="AB44" s="24">
        <f t="shared" si="2"/>
        <v>0</v>
      </c>
      <c r="AC44" s="24">
        <f t="shared" si="3"/>
        <v>0</v>
      </c>
      <c r="AD44" s="24">
        <f t="shared" si="4"/>
        <v>0</v>
      </c>
      <c r="AE44" s="24">
        <f t="shared" si="5"/>
        <v>0</v>
      </c>
      <c r="AF44" s="24">
        <f t="shared" si="6"/>
        <v>0</v>
      </c>
      <c r="AG44" s="24">
        <f t="shared" si="7"/>
        <v>0</v>
      </c>
      <c r="AH44" s="24"/>
    </row>
    <row r="45" spans="1:34" s="26" customFormat="1" x14ac:dyDescent="0.2">
      <c r="A45" s="48">
        <v>43088</v>
      </c>
      <c r="B45" s="24" t="s">
        <v>246</v>
      </c>
      <c r="C45" s="24" t="s">
        <v>176</v>
      </c>
      <c r="D45" s="24" t="s">
        <v>28</v>
      </c>
      <c r="E45" s="24">
        <v>102617</v>
      </c>
      <c r="F45" s="24"/>
      <c r="G45" s="24"/>
      <c r="H45" s="24"/>
      <c r="I45" s="24">
        <v>3</v>
      </c>
      <c r="J45" s="24">
        <v>2</v>
      </c>
      <c r="K45" s="24"/>
      <c r="L45" s="24"/>
      <c r="M45" s="24"/>
      <c r="N45" s="24"/>
      <c r="O45" s="24"/>
      <c r="P45" s="24">
        <v>1</v>
      </c>
      <c r="Q45" s="24">
        <v>1</v>
      </c>
      <c r="R45" s="24"/>
      <c r="S45" s="24"/>
      <c r="T45" s="24"/>
      <c r="U45" s="24"/>
      <c r="V45" s="24"/>
      <c r="W45" s="24">
        <v>2</v>
      </c>
      <c r="X45" s="24">
        <v>1</v>
      </c>
      <c r="Y45" s="24"/>
      <c r="Z45" s="24"/>
      <c r="AA45" s="24">
        <f t="shared" si="1"/>
        <v>0</v>
      </c>
      <c r="AB45" s="24">
        <f t="shared" si="2"/>
        <v>0</v>
      </c>
      <c r="AC45" s="24">
        <f t="shared" si="3"/>
        <v>0</v>
      </c>
      <c r="AD45" s="24">
        <f t="shared" si="4"/>
        <v>0</v>
      </c>
      <c r="AE45" s="24">
        <f t="shared" si="5"/>
        <v>0</v>
      </c>
      <c r="AF45" s="24">
        <f t="shared" si="6"/>
        <v>0</v>
      </c>
      <c r="AG45" s="24">
        <f t="shared" si="7"/>
        <v>0</v>
      </c>
      <c r="AH45" s="24"/>
    </row>
    <row r="46" spans="1:34" s="26" customFormat="1" x14ac:dyDescent="0.2">
      <c r="A46" s="48">
        <v>43088</v>
      </c>
      <c r="B46" s="24" t="s">
        <v>134</v>
      </c>
      <c r="C46" s="24" t="s">
        <v>376</v>
      </c>
      <c r="D46" s="24" t="s">
        <v>28</v>
      </c>
      <c r="E46" s="24">
        <v>102618</v>
      </c>
      <c r="F46" s="24"/>
      <c r="G46" s="24"/>
      <c r="H46" s="24"/>
      <c r="I46" s="24">
        <v>5</v>
      </c>
      <c r="J46" s="24">
        <v>3</v>
      </c>
      <c r="K46" s="24"/>
      <c r="L46" s="24"/>
      <c r="M46" s="24"/>
      <c r="N46" s="24"/>
      <c r="O46" s="24"/>
      <c r="P46" s="24">
        <v>5</v>
      </c>
      <c r="Q46" s="24">
        <v>3</v>
      </c>
      <c r="R46" s="24"/>
      <c r="S46" s="24"/>
      <c r="T46" s="24"/>
      <c r="U46" s="24"/>
      <c r="V46" s="24"/>
      <c r="W46" s="24"/>
      <c r="X46" s="24"/>
      <c r="Y46" s="24"/>
      <c r="Z46" s="24"/>
      <c r="AA46" s="24">
        <f t="shared" si="1"/>
        <v>0</v>
      </c>
      <c r="AB46" s="24">
        <f t="shared" si="2"/>
        <v>0</v>
      </c>
      <c r="AC46" s="24">
        <f t="shared" si="3"/>
        <v>0</v>
      </c>
      <c r="AD46" s="24">
        <f t="shared" si="4"/>
        <v>0</v>
      </c>
      <c r="AE46" s="24">
        <f t="shared" si="5"/>
        <v>0</v>
      </c>
      <c r="AF46" s="24">
        <f t="shared" si="6"/>
        <v>0</v>
      </c>
      <c r="AG46" s="24">
        <f t="shared" si="7"/>
        <v>0</v>
      </c>
      <c r="AH46" s="24"/>
    </row>
    <row r="47" spans="1:34" s="26" customFormat="1" x14ac:dyDescent="0.2">
      <c r="A47" s="48">
        <v>43088</v>
      </c>
      <c r="B47" s="24" t="s">
        <v>60</v>
      </c>
      <c r="C47" s="24" t="s">
        <v>377</v>
      </c>
      <c r="D47" s="24" t="s">
        <v>28</v>
      </c>
      <c r="E47" s="24">
        <v>102619</v>
      </c>
      <c r="F47" s="24"/>
      <c r="G47" s="24"/>
      <c r="H47" s="24"/>
      <c r="I47" s="24">
        <v>6</v>
      </c>
      <c r="J47" s="24">
        <v>4</v>
      </c>
      <c r="K47" s="24"/>
      <c r="L47" s="24"/>
      <c r="M47" s="24"/>
      <c r="N47" s="24"/>
      <c r="O47" s="24"/>
      <c r="P47" s="24">
        <v>1</v>
      </c>
      <c r="Q47" s="24">
        <v>1</v>
      </c>
      <c r="R47" s="24"/>
      <c r="S47" s="24"/>
      <c r="T47" s="24"/>
      <c r="U47" s="24"/>
      <c r="V47" s="24"/>
      <c r="W47" s="24">
        <v>5</v>
      </c>
      <c r="X47" s="24">
        <v>3</v>
      </c>
      <c r="Y47" s="24"/>
      <c r="Z47" s="24"/>
      <c r="AA47" s="24">
        <f t="shared" si="1"/>
        <v>0</v>
      </c>
      <c r="AB47" s="24">
        <f t="shared" si="2"/>
        <v>0</v>
      </c>
      <c r="AC47" s="24">
        <f t="shared" si="3"/>
        <v>0</v>
      </c>
      <c r="AD47" s="24">
        <f t="shared" si="4"/>
        <v>0</v>
      </c>
      <c r="AE47" s="24">
        <f t="shared" si="5"/>
        <v>0</v>
      </c>
      <c r="AF47" s="24">
        <f t="shared" si="6"/>
        <v>0</v>
      </c>
      <c r="AG47" s="24">
        <f t="shared" si="7"/>
        <v>0</v>
      </c>
      <c r="AH47" s="24"/>
    </row>
    <row r="48" spans="1:34" s="26" customFormat="1" x14ac:dyDescent="0.2">
      <c r="A48" s="48">
        <v>43089</v>
      </c>
      <c r="B48" s="24" t="s">
        <v>38</v>
      </c>
      <c r="C48" s="24" t="s">
        <v>91</v>
      </c>
      <c r="D48" s="24" t="s">
        <v>31</v>
      </c>
      <c r="E48" s="24">
        <v>102021</v>
      </c>
      <c r="F48" s="24">
        <v>12</v>
      </c>
      <c r="G48" s="24">
        <v>4</v>
      </c>
      <c r="H48" s="24">
        <v>12</v>
      </c>
      <c r="I48" s="24"/>
      <c r="J48" s="24"/>
      <c r="K48" s="24"/>
      <c r="L48" s="24"/>
      <c r="M48" s="24">
        <v>12</v>
      </c>
      <c r="N48" s="24">
        <v>4</v>
      </c>
      <c r="O48" s="24">
        <v>12</v>
      </c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>
        <f t="shared" si="1"/>
        <v>0</v>
      </c>
      <c r="AB48" s="24">
        <f t="shared" si="2"/>
        <v>0</v>
      </c>
      <c r="AC48" s="24">
        <f t="shared" si="3"/>
        <v>0</v>
      </c>
      <c r="AD48" s="24">
        <f t="shared" si="4"/>
        <v>0</v>
      </c>
      <c r="AE48" s="24">
        <f t="shared" si="5"/>
        <v>0</v>
      </c>
      <c r="AF48" s="24">
        <f t="shared" si="6"/>
        <v>0</v>
      </c>
      <c r="AG48" s="24">
        <f t="shared" si="7"/>
        <v>0</v>
      </c>
      <c r="AH48" s="24"/>
    </row>
    <row r="49" spans="1:34" s="26" customFormat="1" x14ac:dyDescent="0.2">
      <c r="A49" s="48">
        <v>43090</v>
      </c>
      <c r="B49" s="24" t="s">
        <v>63</v>
      </c>
      <c r="C49" s="24" t="s">
        <v>223</v>
      </c>
      <c r="D49" s="24" t="s">
        <v>28</v>
      </c>
      <c r="E49" s="24">
        <v>102625</v>
      </c>
      <c r="F49" s="24"/>
      <c r="G49" s="24"/>
      <c r="H49" s="24"/>
      <c r="I49" s="24">
        <v>2</v>
      </c>
      <c r="J49" s="24">
        <v>2</v>
      </c>
      <c r="K49" s="24"/>
      <c r="L49" s="24"/>
      <c r="M49" s="24"/>
      <c r="N49" s="24"/>
      <c r="O49" s="24"/>
      <c r="P49" s="24">
        <v>1</v>
      </c>
      <c r="Q49" s="24">
        <v>1</v>
      </c>
      <c r="R49" s="24"/>
      <c r="S49" s="24"/>
      <c r="T49" s="24"/>
      <c r="U49" s="24"/>
      <c r="V49" s="24"/>
      <c r="W49" s="24">
        <v>1</v>
      </c>
      <c r="X49" s="24">
        <v>1</v>
      </c>
      <c r="Y49" s="24"/>
      <c r="Z49" s="24"/>
      <c r="AA49" s="24">
        <f t="shared" si="1"/>
        <v>0</v>
      </c>
      <c r="AB49" s="24">
        <f t="shared" si="2"/>
        <v>0</v>
      </c>
      <c r="AC49" s="24">
        <f t="shared" si="3"/>
        <v>0</v>
      </c>
      <c r="AD49" s="24">
        <f t="shared" si="4"/>
        <v>0</v>
      </c>
      <c r="AE49" s="24">
        <f t="shared" si="5"/>
        <v>0</v>
      </c>
      <c r="AF49" s="24">
        <f t="shared" si="6"/>
        <v>0</v>
      </c>
      <c r="AG49" s="24">
        <f t="shared" si="7"/>
        <v>0</v>
      </c>
      <c r="AH49" s="24"/>
    </row>
    <row r="50" spans="1:34" s="26" customFormat="1" x14ac:dyDescent="0.2">
      <c r="A50" s="48">
        <v>43091</v>
      </c>
      <c r="B50" s="24" t="s">
        <v>36</v>
      </c>
      <c r="C50" s="24" t="s">
        <v>73</v>
      </c>
      <c r="D50" s="24" t="s">
        <v>28</v>
      </c>
      <c r="E50" s="24">
        <v>102629</v>
      </c>
      <c r="F50" s="24"/>
      <c r="G50" s="24"/>
      <c r="H50" s="24"/>
      <c r="I50" s="24">
        <v>2</v>
      </c>
      <c r="J50" s="24">
        <v>2</v>
      </c>
      <c r="K50" s="24"/>
      <c r="L50" s="24"/>
      <c r="M50" s="24"/>
      <c r="N50" s="24"/>
      <c r="O50" s="24"/>
      <c r="P50" s="24">
        <v>2</v>
      </c>
      <c r="Q50" s="24">
        <v>2</v>
      </c>
      <c r="R50" s="24"/>
      <c r="S50" s="24"/>
      <c r="T50" s="24"/>
      <c r="U50" s="24"/>
      <c r="V50" s="24"/>
      <c r="W50" s="24"/>
      <c r="X50" s="24"/>
      <c r="Y50" s="24"/>
      <c r="Z50" s="24"/>
      <c r="AA50" s="24">
        <f t="shared" si="1"/>
        <v>0</v>
      </c>
      <c r="AB50" s="24">
        <f t="shared" si="2"/>
        <v>0</v>
      </c>
      <c r="AC50" s="24">
        <f t="shared" si="3"/>
        <v>0</v>
      </c>
      <c r="AD50" s="24">
        <f t="shared" si="4"/>
        <v>0</v>
      </c>
      <c r="AE50" s="24">
        <f t="shared" si="5"/>
        <v>0</v>
      </c>
      <c r="AF50" s="24">
        <f t="shared" si="6"/>
        <v>0</v>
      </c>
      <c r="AG50" s="24">
        <f t="shared" si="7"/>
        <v>0</v>
      </c>
      <c r="AH50" s="24"/>
    </row>
    <row r="51" spans="1:34" s="26" customFormat="1" x14ac:dyDescent="0.2">
      <c r="A51" s="48">
        <v>43091</v>
      </c>
      <c r="B51" s="24" t="s">
        <v>38</v>
      </c>
      <c r="C51" s="24" t="s">
        <v>378</v>
      </c>
      <c r="D51" s="24" t="s">
        <v>28</v>
      </c>
      <c r="E51" s="24">
        <v>102631</v>
      </c>
      <c r="F51" s="24"/>
      <c r="G51" s="24"/>
      <c r="H51" s="24"/>
      <c r="I51" s="24">
        <v>4</v>
      </c>
      <c r="J51" s="24">
        <v>4</v>
      </c>
      <c r="K51" s="24"/>
      <c r="L51" s="24"/>
      <c r="M51" s="24"/>
      <c r="N51" s="24"/>
      <c r="O51" s="24"/>
      <c r="P51" s="24">
        <v>2</v>
      </c>
      <c r="Q51" s="24">
        <v>2</v>
      </c>
      <c r="R51" s="24"/>
      <c r="S51" s="24"/>
      <c r="T51" s="24"/>
      <c r="U51" s="24"/>
      <c r="V51" s="24"/>
      <c r="W51" s="24">
        <v>2</v>
      </c>
      <c r="X51" s="24">
        <v>2</v>
      </c>
      <c r="Y51" s="24"/>
      <c r="Z51" s="24"/>
      <c r="AA51" s="24">
        <f t="shared" si="1"/>
        <v>0</v>
      </c>
      <c r="AB51" s="24">
        <f t="shared" si="2"/>
        <v>0</v>
      </c>
      <c r="AC51" s="24">
        <f t="shared" si="3"/>
        <v>0</v>
      </c>
      <c r="AD51" s="24">
        <f t="shared" si="4"/>
        <v>0</v>
      </c>
      <c r="AE51" s="24">
        <f t="shared" si="5"/>
        <v>0</v>
      </c>
      <c r="AF51" s="24">
        <f t="shared" si="6"/>
        <v>0</v>
      </c>
      <c r="AG51" s="24">
        <f t="shared" si="7"/>
        <v>0</v>
      </c>
      <c r="AH51" s="24"/>
    </row>
    <row r="52" spans="1:34" s="26" customFormat="1" x14ac:dyDescent="0.2">
      <c r="A52" s="48">
        <v>43092</v>
      </c>
      <c r="B52" s="24" t="s">
        <v>40</v>
      </c>
      <c r="C52" s="24" t="s">
        <v>264</v>
      </c>
      <c r="D52" s="24" t="s">
        <v>28</v>
      </c>
      <c r="E52" s="24">
        <v>102622</v>
      </c>
      <c r="F52" s="24"/>
      <c r="G52" s="24"/>
      <c r="H52" s="24"/>
      <c r="I52" s="24">
        <v>4</v>
      </c>
      <c r="J52" s="24">
        <v>2</v>
      </c>
      <c r="K52" s="24"/>
      <c r="L52" s="24"/>
      <c r="M52" s="24"/>
      <c r="N52" s="24"/>
      <c r="O52" s="24"/>
      <c r="P52" s="24">
        <v>4</v>
      </c>
      <c r="Q52" s="24">
        <v>2</v>
      </c>
      <c r="R52" s="24"/>
      <c r="S52" s="24"/>
      <c r="T52" s="24"/>
      <c r="U52" s="24"/>
      <c r="V52" s="24"/>
      <c r="W52" s="24"/>
      <c r="X52" s="24"/>
      <c r="Y52" s="24"/>
      <c r="Z52" s="24"/>
      <c r="AA52" s="24">
        <f t="shared" si="1"/>
        <v>0</v>
      </c>
      <c r="AB52" s="24">
        <f t="shared" si="2"/>
        <v>0</v>
      </c>
      <c r="AC52" s="24">
        <f t="shared" si="3"/>
        <v>0</v>
      </c>
      <c r="AD52" s="24">
        <f t="shared" si="4"/>
        <v>0</v>
      </c>
      <c r="AE52" s="24">
        <f t="shared" si="5"/>
        <v>0</v>
      </c>
      <c r="AF52" s="24">
        <f t="shared" si="6"/>
        <v>0</v>
      </c>
      <c r="AG52" s="24">
        <f t="shared" si="7"/>
        <v>0</v>
      </c>
      <c r="AH52" s="24"/>
    </row>
    <row r="53" spans="1:34" s="26" customFormat="1" x14ac:dyDescent="0.2">
      <c r="A53" s="48">
        <v>43092</v>
      </c>
      <c r="B53" s="24" t="s">
        <v>65</v>
      </c>
      <c r="C53" s="24" t="s">
        <v>239</v>
      </c>
      <c r="D53" s="24" t="s">
        <v>28</v>
      </c>
      <c r="E53" s="24">
        <v>102633</v>
      </c>
      <c r="F53" s="24"/>
      <c r="G53" s="24"/>
      <c r="H53" s="24"/>
      <c r="I53" s="24">
        <v>2</v>
      </c>
      <c r="J53" s="24">
        <v>2</v>
      </c>
      <c r="K53" s="24"/>
      <c r="L53" s="24"/>
      <c r="M53" s="24"/>
      <c r="N53" s="24"/>
      <c r="O53" s="24"/>
      <c r="P53" s="24">
        <v>2</v>
      </c>
      <c r="Q53" s="24">
        <v>2</v>
      </c>
      <c r="R53" s="24"/>
      <c r="S53" s="24"/>
      <c r="T53" s="24"/>
      <c r="U53" s="24"/>
      <c r="V53" s="24"/>
      <c r="W53" s="24"/>
      <c r="X53" s="24"/>
      <c r="Y53" s="24"/>
      <c r="Z53" s="24"/>
      <c r="AA53" s="24">
        <f t="shared" si="1"/>
        <v>0</v>
      </c>
      <c r="AB53" s="24">
        <f t="shared" si="2"/>
        <v>0</v>
      </c>
      <c r="AC53" s="24">
        <f t="shared" si="3"/>
        <v>0</v>
      </c>
      <c r="AD53" s="24">
        <f t="shared" si="4"/>
        <v>0</v>
      </c>
      <c r="AE53" s="24">
        <f t="shared" si="5"/>
        <v>0</v>
      </c>
      <c r="AF53" s="24">
        <f t="shared" si="6"/>
        <v>0</v>
      </c>
      <c r="AG53" s="24">
        <f t="shared" si="7"/>
        <v>0</v>
      </c>
      <c r="AH53" s="24"/>
    </row>
    <row r="54" spans="1:34" s="26" customFormat="1" x14ac:dyDescent="0.2">
      <c r="A54" s="48">
        <v>43096</v>
      </c>
      <c r="B54" s="24" t="s">
        <v>134</v>
      </c>
      <c r="C54" s="24" t="s">
        <v>35</v>
      </c>
      <c r="D54" s="24" t="s">
        <v>28</v>
      </c>
      <c r="E54" s="24">
        <v>102671</v>
      </c>
      <c r="F54" s="24"/>
      <c r="G54" s="24"/>
      <c r="H54" s="24"/>
      <c r="I54" s="24">
        <v>3</v>
      </c>
      <c r="J54" s="24">
        <v>3</v>
      </c>
      <c r="K54" s="24"/>
      <c r="L54" s="24"/>
      <c r="M54" s="24"/>
      <c r="N54" s="24"/>
      <c r="O54" s="24"/>
      <c r="P54" s="24">
        <v>3</v>
      </c>
      <c r="Q54" s="24">
        <v>3</v>
      </c>
      <c r="R54" s="24"/>
      <c r="S54" s="24"/>
      <c r="T54" s="24"/>
      <c r="U54" s="24"/>
      <c r="V54" s="24"/>
      <c r="W54" s="24"/>
      <c r="X54" s="24"/>
      <c r="Y54" s="24"/>
      <c r="Z54" s="24"/>
      <c r="AA54" s="24">
        <f t="shared" si="1"/>
        <v>0</v>
      </c>
      <c r="AB54" s="24">
        <f t="shared" si="2"/>
        <v>0</v>
      </c>
      <c r="AC54" s="24">
        <f t="shared" si="3"/>
        <v>0</v>
      </c>
      <c r="AD54" s="24">
        <f t="shared" si="4"/>
        <v>0</v>
      </c>
      <c r="AE54" s="24">
        <f t="shared" si="5"/>
        <v>0</v>
      </c>
      <c r="AF54" s="24">
        <f t="shared" si="6"/>
        <v>0</v>
      </c>
      <c r="AG54" s="24">
        <f t="shared" si="7"/>
        <v>0</v>
      </c>
      <c r="AH54" s="24"/>
    </row>
    <row r="55" spans="1:34" s="26" customFormat="1" x14ac:dyDescent="0.2">
      <c r="A55" s="48">
        <v>43097</v>
      </c>
      <c r="B55" s="24" t="s">
        <v>63</v>
      </c>
      <c r="C55" s="24" t="s">
        <v>66</v>
      </c>
      <c r="D55" s="24" t="s">
        <v>31</v>
      </c>
      <c r="E55" s="24">
        <v>102673</v>
      </c>
      <c r="F55" s="24">
        <v>3</v>
      </c>
      <c r="G55" s="24">
        <v>1</v>
      </c>
      <c r="H55" s="24">
        <v>2</v>
      </c>
      <c r="I55" s="24"/>
      <c r="J55" s="24"/>
      <c r="K55" s="24"/>
      <c r="L55" s="24"/>
      <c r="M55" s="24">
        <v>1</v>
      </c>
      <c r="N55" s="24">
        <v>1</v>
      </c>
      <c r="O55" s="24">
        <v>1</v>
      </c>
      <c r="P55" s="24"/>
      <c r="Q55" s="24"/>
      <c r="R55" s="24"/>
      <c r="S55" s="24"/>
      <c r="T55" s="24">
        <v>2</v>
      </c>
      <c r="U55" s="24"/>
      <c r="V55" s="24">
        <v>1</v>
      </c>
      <c r="W55" s="24"/>
      <c r="X55" s="24"/>
      <c r="Y55" s="24"/>
      <c r="Z55" s="24"/>
      <c r="AA55" s="24">
        <f t="shared" si="1"/>
        <v>0</v>
      </c>
      <c r="AB55" s="24">
        <f t="shared" si="2"/>
        <v>0</v>
      </c>
      <c r="AC55" s="24">
        <f t="shared" si="3"/>
        <v>0</v>
      </c>
      <c r="AD55" s="24">
        <f t="shared" si="4"/>
        <v>0</v>
      </c>
      <c r="AE55" s="24">
        <f t="shared" si="5"/>
        <v>0</v>
      </c>
      <c r="AF55" s="24">
        <f t="shared" si="6"/>
        <v>0</v>
      </c>
      <c r="AG55" s="24">
        <f t="shared" si="7"/>
        <v>0</v>
      </c>
      <c r="AH55" s="24"/>
    </row>
    <row r="56" spans="1:34" s="26" customFormat="1" x14ac:dyDescent="0.2">
      <c r="A56" s="48">
        <v>43097</v>
      </c>
      <c r="B56" s="24" t="s">
        <v>78</v>
      </c>
      <c r="C56" s="24" t="s">
        <v>379</v>
      </c>
      <c r="D56" s="24" t="s">
        <v>31</v>
      </c>
      <c r="E56" s="96"/>
      <c r="F56" s="24">
        <v>4</v>
      </c>
      <c r="G56" s="24"/>
      <c r="H56" s="24"/>
      <c r="I56" s="24"/>
      <c r="J56" s="24"/>
      <c r="K56" s="24"/>
      <c r="L56" s="24"/>
      <c r="M56" s="24">
        <v>4</v>
      </c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>
        <f t="shared" si="1"/>
        <v>0</v>
      </c>
      <c r="AB56" s="24">
        <f t="shared" si="2"/>
        <v>0</v>
      </c>
      <c r="AC56" s="24">
        <f t="shared" si="3"/>
        <v>0</v>
      </c>
      <c r="AD56" s="24">
        <f t="shared" si="4"/>
        <v>0</v>
      </c>
      <c r="AE56" s="24">
        <f t="shared" si="5"/>
        <v>0</v>
      </c>
      <c r="AF56" s="24">
        <f t="shared" si="6"/>
        <v>0</v>
      </c>
      <c r="AG56" s="24">
        <f t="shared" si="7"/>
        <v>0</v>
      </c>
      <c r="AH56" s="24" t="s">
        <v>380</v>
      </c>
    </row>
    <row r="57" spans="1:34" s="26" customFormat="1" x14ac:dyDescent="0.2">
      <c r="A57" s="48">
        <v>43463</v>
      </c>
      <c r="B57" s="24" t="s">
        <v>60</v>
      </c>
      <c r="C57" s="24" t="s">
        <v>91</v>
      </c>
      <c r="D57" s="24" t="s">
        <v>28</v>
      </c>
      <c r="E57" s="24">
        <v>102676</v>
      </c>
      <c r="F57" s="24"/>
      <c r="G57" s="24"/>
      <c r="H57" s="24"/>
      <c r="I57" s="24">
        <v>4</v>
      </c>
      <c r="J57" s="24">
        <v>3</v>
      </c>
      <c r="K57" s="24"/>
      <c r="L57" s="24"/>
      <c r="M57" s="24"/>
      <c r="N57" s="24"/>
      <c r="O57" s="24"/>
      <c r="P57" s="24">
        <v>4</v>
      </c>
      <c r="Q57" s="24">
        <v>3</v>
      </c>
      <c r="R57" s="24"/>
      <c r="S57" s="24"/>
      <c r="T57" s="24"/>
      <c r="U57" s="24"/>
      <c r="V57" s="24"/>
      <c r="W57" s="24"/>
      <c r="X57" s="24"/>
      <c r="Y57" s="24"/>
      <c r="Z57" s="24"/>
      <c r="AA57" s="24">
        <f t="shared" si="1"/>
        <v>0</v>
      </c>
      <c r="AB57" s="24">
        <f t="shared" si="2"/>
        <v>0</v>
      </c>
      <c r="AC57" s="24">
        <f t="shared" si="3"/>
        <v>0</v>
      </c>
      <c r="AD57" s="24">
        <f t="shared" si="4"/>
        <v>0</v>
      </c>
      <c r="AE57" s="24">
        <f t="shared" si="5"/>
        <v>0</v>
      </c>
      <c r="AF57" s="24">
        <f t="shared" si="6"/>
        <v>0</v>
      </c>
      <c r="AG57" s="24">
        <f t="shared" si="7"/>
        <v>0</v>
      </c>
      <c r="AH57" s="24"/>
    </row>
    <row r="58" spans="1:34" s="26" customFormat="1" x14ac:dyDescent="0.2">
      <c r="A58" s="48">
        <v>43463</v>
      </c>
      <c r="B58" s="24" t="s">
        <v>42</v>
      </c>
      <c r="C58" s="24" t="s">
        <v>239</v>
      </c>
      <c r="D58" s="24" t="s">
        <v>28</v>
      </c>
      <c r="E58" s="24">
        <v>102678</v>
      </c>
      <c r="F58" s="24"/>
      <c r="G58" s="24"/>
      <c r="H58" s="24"/>
      <c r="I58" s="24">
        <v>1</v>
      </c>
      <c r="J58" s="24">
        <v>1</v>
      </c>
      <c r="K58" s="24"/>
      <c r="L58" s="24"/>
      <c r="M58" s="24"/>
      <c r="N58" s="24"/>
      <c r="O58" s="24"/>
      <c r="P58" s="24">
        <v>1</v>
      </c>
      <c r="Q58" s="24">
        <v>1</v>
      </c>
      <c r="R58" s="24"/>
      <c r="S58" s="24"/>
      <c r="T58" s="24"/>
      <c r="U58" s="24"/>
      <c r="V58" s="24"/>
      <c r="W58" s="24"/>
      <c r="X58" s="24"/>
      <c r="Y58" s="24"/>
      <c r="Z58" s="24"/>
      <c r="AA58" s="24">
        <f t="shared" si="1"/>
        <v>0</v>
      </c>
      <c r="AB58" s="24">
        <f t="shared" si="2"/>
        <v>0</v>
      </c>
      <c r="AC58" s="24">
        <f t="shared" si="3"/>
        <v>0</v>
      </c>
      <c r="AD58" s="24">
        <f t="shared" si="4"/>
        <v>0</v>
      </c>
      <c r="AE58" s="24">
        <f t="shared" si="5"/>
        <v>0</v>
      </c>
      <c r="AF58" s="24">
        <f t="shared" si="6"/>
        <v>0</v>
      </c>
      <c r="AG58" s="24">
        <f t="shared" si="7"/>
        <v>0</v>
      </c>
      <c r="AH58" s="24"/>
    </row>
    <row r="59" spans="1:34" s="26" customFormat="1" x14ac:dyDescent="0.2">
      <c r="A59" s="48">
        <v>43464</v>
      </c>
      <c r="B59" s="24" t="s">
        <v>381</v>
      </c>
      <c r="C59" s="24" t="s">
        <v>382</v>
      </c>
      <c r="D59" s="24" t="s">
        <v>28</v>
      </c>
      <c r="E59" s="24">
        <v>102679</v>
      </c>
      <c r="F59" s="24"/>
      <c r="G59" s="24"/>
      <c r="H59" s="24"/>
      <c r="I59" s="24">
        <v>3</v>
      </c>
      <c r="J59" s="24">
        <v>2</v>
      </c>
      <c r="K59" s="24"/>
      <c r="L59" s="24"/>
      <c r="M59" s="24"/>
      <c r="N59" s="24"/>
      <c r="O59" s="24"/>
      <c r="P59" s="24">
        <v>1</v>
      </c>
      <c r="Q59" s="24">
        <v>1</v>
      </c>
      <c r="R59" s="24"/>
      <c r="S59" s="24"/>
      <c r="T59" s="24"/>
      <c r="U59" s="24"/>
      <c r="V59" s="24"/>
      <c r="W59" s="24">
        <v>2</v>
      </c>
      <c r="X59" s="24">
        <v>1</v>
      </c>
      <c r="Y59" s="24"/>
      <c r="Z59" s="24"/>
      <c r="AA59" s="24">
        <f t="shared" si="1"/>
        <v>0</v>
      </c>
      <c r="AB59" s="24">
        <f t="shared" si="2"/>
        <v>0</v>
      </c>
      <c r="AC59" s="24">
        <f t="shared" si="3"/>
        <v>0</v>
      </c>
      <c r="AD59" s="24">
        <f t="shared" si="4"/>
        <v>0</v>
      </c>
      <c r="AE59" s="24">
        <f t="shared" si="5"/>
        <v>0</v>
      </c>
      <c r="AF59" s="24">
        <f t="shared" si="6"/>
        <v>0</v>
      </c>
      <c r="AG59" s="24">
        <f t="shared" si="7"/>
        <v>0</v>
      </c>
      <c r="AH59" s="24"/>
    </row>
    <row r="60" spans="1:34" s="26" customFormat="1" x14ac:dyDescent="0.2">
      <c r="A60" s="48"/>
      <c r="B60" s="25"/>
      <c r="C60" s="25"/>
      <c r="D60" s="25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</row>
    <row r="61" spans="1:34" s="26" customFormat="1" x14ac:dyDescent="0.2">
      <c r="A61" s="48"/>
      <c r="B61" s="25"/>
      <c r="C61" s="25"/>
      <c r="D61" s="25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</row>
    <row r="62" spans="1:34" s="26" customFormat="1" x14ac:dyDescent="0.2">
      <c r="A62" s="48"/>
      <c r="B62" s="25"/>
      <c r="C62" s="25"/>
      <c r="D62" s="25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</row>
    <row r="63" spans="1:34" s="26" customFormat="1" x14ac:dyDescent="0.2">
      <c r="A63" s="48"/>
      <c r="B63" s="25"/>
      <c r="C63" s="25"/>
      <c r="D63" s="25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>
        <f t="shared" si="1"/>
        <v>0</v>
      </c>
      <c r="AB63" s="24">
        <f t="shared" si="2"/>
        <v>0</v>
      </c>
      <c r="AC63" s="24">
        <f t="shared" si="3"/>
        <v>0</v>
      </c>
      <c r="AD63" s="24">
        <f t="shared" si="4"/>
        <v>0</v>
      </c>
      <c r="AE63" s="24">
        <f t="shared" si="5"/>
        <v>0</v>
      </c>
      <c r="AF63" s="24">
        <f t="shared" si="6"/>
        <v>0</v>
      </c>
      <c r="AG63" s="24">
        <f t="shared" si="7"/>
        <v>0</v>
      </c>
      <c r="AH63" s="24"/>
    </row>
    <row r="64" spans="1:34" x14ac:dyDescent="0.2">
      <c r="E64" s="14" t="s">
        <v>24</v>
      </c>
      <c r="F64" s="18">
        <f t="shared" ref="F64:AG64" si="8">SUM(F20:F63)</f>
        <v>31</v>
      </c>
      <c r="G64" s="18">
        <f t="shared" si="8"/>
        <v>11</v>
      </c>
      <c r="H64" s="18">
        <f t="shared" si="8"/>
        <v>25</v>
      </c>
      <c r="I64" s="18">
        <f t="shared" si="8"/>
        <v>105</v>
      </c>
      <c r="J64" s="18">
        <f t="shared" si="8"/>
        <v>81</v>
      </c>
      <c r="K64" s="18">
        <f t="shared" si="8"/>
        <v>0</v>
      </c>
      <c r="L64" s="18">
        <f t="shared" si="8"/>
        <v>0</v>
      </c>
      <c r="M64" s="18">
        <f t="shared" si="8"/>
        <v>24</v>
      </c>
      <c r="N64" s="18">
        <f t="shared" si="8"/>
        <v>10</v>
      </c>
      <c r="O64" s="18">
        <f t="shared" si="8"/>
        <v>20</v>
      </c>
      <c r="P64" s="18">
        <f t="shared" si="8"/>
        <v>75</v>
      </c>
      <c r="Q64" s="18">
        <f t="shared" si="8"/>
        <v>60</v>
      </c>
      <c r="R64" s="18">
        <f t="shared" si="8"/>
        <v>0</v>
      </c>
      <c r="S64" s="18">
        <f t="shared" si="8"/>
        <v>0</v>
      </c>
      <c r="T64" s="18">
        <f t="shared" si="8"/>
        <v>7</v>
      </c>
      <c r="U64" s="18">
        <f t="shared" si="8"/>
        <v>1</v>
      </c>
      <c r="V64" s="18">
        <f t="shared" si="8"/>
        <v>5</v>
      </c>
      <c r="W64" s="18">
        <f t="shared" si="8"/>
        <v>30</v>
      </c>
      <c r="X64" s="18">
        <f t="shared" si="8"/>
        <v>21</v>
      </c>
      <c r="Y64" s="18">
        <f t="shared" si="8"/>
        <v>0</v>
      </c>
      <c r="Z64" s="18">
        <f t="shared" si="8"/>
        <v>0</v>
      </c>
      <c r="AA64" s="94">
        <f t="shared" si="8"/>
        <v>0</v>
      </c>
      <c r="AB64" s="95">
        <f t="shared" si="8"/>
        <v>0</v>
      </c>
      <c r="AC64" s="95">
        <f t="shared" si="8"/>
        <v>0</v>
      </c>
      <c r="AD64" s="95">
        <f t="shared" si="8"/>
        <v>0</v>
      </c>
      <c r="AE64" s="95">
        <f t="shared" si="8"/>
        <v>0</v>
      </c>
      <c r="AF64" s="95">
        <f t="shared" si="8"/>
        <v>0</v>
      </c>
      <c r="AG64" s="95">
        <f t="shared" si="8"/>
        <v>0</v>
      </c>
    </row>
  </sheetData>
  <sheetProtection algorithmName="SHA-512" hashValue="Ua/0+oCAqXcCvY5mEwwcsO49XH6+fHE7vMHFB5LUuUMqu5F8vvVbSX4CxWMFoVDaXcFcb5VmiX+DOZeZ25IA2g==" saltValue="upuUv7rR7KuEQsVtLnLuFg==" spinCount="100000" sheet="1" objects="1" scenarios="1" insertRows="0" deleteRows="0" selectLockedCells="1"/>
  <mergeCells count="91">
    <mergeCell ref="A1:AH1"/>
    <mergeCell ref="A3:H3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W6:X6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E9:F9"/>
    <mergeCell ref="G9:H9"/>
    <mergeCell ref="I9:J9"/>
    <mergeCell ref="K9:L9"/>
    <mergeCell ref="M9:N9"/>
    <mergeCell ref="O9:P9"/>
    <mergeCell ref="Q9:R9"/>
    <mergeCell ref="S9:T9"/>
    <mergeCell ref="U9:V9"/>
    <mergeCell ref="W9:X9"/>
    <mergeCell ref="E10:F10"/>
    <mergeCell ref="G10:H10"/>
    <mergeCell ref="I10:J10"/>
    <mergeCell ref="K10:L10"/>
    <mergeCell ref="M10:N10"/>
    <mergeCell ref="O10:P10"/>
    <mergeCell ref="Q10:R10"/>
    <mergeCell ref="S10:T10"/>
    <mergeCell ref="U10:V10"/>
    <mergeCell ref="W10:X10"/>
    <mergeCell ref="G11:H11"/>
    <mergeCell ref="K11:L11"/>
    <mergeCell ref="O11:P11"/>
    <mergeCell ref="S11:T11"/>
    <mergeCell ref="W11:X11"/>
    <mergeCell ref="A18:A19"/>
    <mergeCell ref="B18:B19"/>
    <mergeCell ref="C18:C19"/>
    <mergeCell ref="D18:D19"/>
    <mergeCell ref="E18:E19"/>
    <mergeCell ref="M18:S18"/>
    <mergeCell ref="T18:Z18"/>
    <mergeCell ref="AA18:AG18"/>
    <mergeCell ref="AH18:AH19"/>
    <mergeCell ref="E13:H13"/>
    <mergeCell ref="E14:H14"/>
    <mergeCell ref="J14:K14"/>
    <mergeCell ref="E15:H15"/>
    <mergeCell ref="F18:L18"/>
  </mergeCells>
  <conditionalFormatting sqref="B14">
    <cfRule type="cellIs" dxfId="17" priority="9" operator="lessThan">
      <formula>12</formula>
    </cfRule>
    <cfRule type="cellIs" dxfId="16" priority="16" operator="lessThan">
      <formula>10</formula>
    </cfRule>
    <cfRule type="cellIs" dxfId="15" priority="17" operator="lessThan">
      <formula>10</formula>
    </cfRule>
    <cfRule type="cellIs" dxfId="14" priority="18" operator="lessThan">
      <formula>10</formula>
    </cfRule>
  </conditionalFormatting>
  <conditionalFormatting sqref="B15">
    <cfRule type="cellIs" dxfId="13" priority="8" operator="lessThan">
      <formula>12</formula>
    </cfRule>
    <cfRule type="cellIs" dxfId="12" priority="15" operator="lessThan">
      <formula>10</formula>
    </cfRule>
  </conditionalFormatting>
  <conditionalFormatting sqref="B16">
    <cfRule type="cellIs" dxfId="11" priority="7" operator="lessThan">
      <formula>12</formula>
    </cfRule>
    <cfRule type="cellIs" dxfId="10" priority="14" operator="lessThan">
      <formula>10</formula>
    </cfRule>
  </conditionalFormatting>
  <conditionalFormatting sqref="D14">
    <cfRule type="cellIs" dxfId="9" priority="6" operator="lessThan">
      <formula>12</formula>
    </cfRule>
    <cfRule type="cellIs" dxfId="8" priority="13" operator="lessThan">
      <formula>10</formula>
    </cfRule>
  </conditionalFormatting>
  <conditionalFormatting sqref="D15">
    <cfRule type="cellIs" dxfId="7" priority="5" operator="lessThan">
      <formula>12</formula>
    </cfRule>
    <cfRule type="cellIs" dxfId="6" priority="12" operator="lessThan">
      <formula>10</formula>
    </cfRule>
  </conditionalFormatting>
  <conditionalFormatting sqref="I14">
    <cfRule type="cellIs" dxfId="5" priority="2" operator="greaterThan">
      <formula>$S$11</formula>
    </cfRule>
    <cfRule type="cellIs" dxfId="4" priority="4" operator="lessThan">
      <formula>12</formula>
    </cfRule>
    <cfRule type="cellIs" dxfId="3" priority="11" operator="lessThan">
      <formula>10</formula>
    </cfRule>
  </conditionalFormatting>
  <conditionalFormatting sqref="L14">
    <cfRule type="cellIs" dxfId="2" priority="3" operator="lessThan">
      <formula>12</formula>
    </cfRule>
    <cfRule type="cellIs" dxfId="1" priority="10" operator="lessThan">
      <formula>10</formula>
    </cfRule>
  </conditionalFormatting>
  <conditionalFormatting sqref="AA20:AG63">
    <cfRule type="cellIs" dxfId="0" priority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8" scale="6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AE6C9-21C3-42BD-895C-26C69E16235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67"/>
  <sheetViews>
    <sheetView zoomScale="90" zoomScaleNormal="90" workbookViewId="0">
      <pane ySplit="19" topLeftCell="A47" activePane="bottomLeft" state="frozen"/>
      <selection pane="bottomLeft" activeCell="AE67" sqref="AE67"/>
    </sheetView>
  </sheetViews>
  <sheetFormatPr defaultRowHeight="12.75" x14ac:dyDescent="0.2"/>
  <cols>
    <col min="1" max="1" width="10.28515625" style="42" customWidth="1"/>
    <col min="2" max="4" width="14.7109375" style="1" customWidth="1"/>
    <col min="5" max="5" width="7.7109375" style="1" customWidth="1"/>
    <col min="6" max="33" width="5.7109375" style="1" customWidth="1"/>
    <col min="34" max="34" width="28.140625" style="1" customWidth="1"/>
    <col min="35" max="16384" width="9.140625" style="1"/>
  </cols>
  <sheetData>
    <row r="1" spans="1:34" x14ac:dyDescent="0.2">
      <c r="A1" s="136" t="s">
        <v>20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</row>
    <row r="2" spans="1:34" x14ac:dyDescent="0.2">
      <c r="A2" s="40" t="s">
        <v>27</v>
      </c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s="5" customFormat="1" ht="5.25" customHeight="1" x14ac:dyDescent="0.2">
      <c r="A3" s="137"/>
      <c r="B3" s="137"/>
      <c r="C3" s="137"/>
      <c r="D3" s="137"/>
      <c r="E3" s="137"/>
      <c r="F3" s="137"/>
      <c r="G3" s="137"/>
      <c r="H3" s="137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</row>
    <row r="4" spans="1:34" ht="15" customHeight="1" x14ac:dyDescent="0.2">
      <c r="A4" s="41" t="s">
        <v>23</v>
      </c>
      <c r="B4" s="29" t="s">
        <v>3</v>
      </c>
      <c r="C4" s="31" t="s">
        <v>23</v>
      </c>
      <c r="D4" s="29" t="s">
        <v>4</v>
      </c>
      <c r="E4" s="138" t="s">
        <v>23</v>
      </c>
      <c r="F4" s="139"/>
      <c r="G4" s="139" t="s">
        <v>5</v>
      </c>
      <c r="H4" s="140"/>
      <c r="I4" s="138" t="s">
        <v>23</v>
      </c>
      <c r="J4" s="139"/>
      <c r="K4" s="139" t="s">
        <v>7</v>
      </c>
      <c r="L4" s="140"/>
      <c r="M4" s="138" t="s">
        <v>23</v>
      </c>
      <c r="N4" s="139"/>
      <c r="O4" s="139" t="s">
        <v>8</v>
      </c>
      <c r="P4" s="140"/>
      <c r="Q4" s="138" t="s">
        <v>23</v>
      </c>
      <c r="R4" s="139"/>
      <c r="S4" s="139" t="s">
        <v>16</v>
      </c>
      <c r="T4" s="140"/>
      <c r="U4" s="138" t="s">
        <v>23</v>
      </c>
      <c r="V4" s="139"/>
      <c r="W4" s="139" t="s">
        <v>10</v>
      </c>
      <c r="X4" s="140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s="26" customFormat="1" x14ac:dyDescent="0.2">
      <c r="A5" s="49">
        <v>42767</v>
      </c>
      <c r="B5" s="30">
        <f>'JAN-17'!B14</f>
        <v>132</v>
      </c>
      <c r="C5" s="50">
        <v>42767</v>
      </c>
      <c r="D5" s="32">
        <f>'JAN-17'!B15</f>
        <v>67</v>
      </c>
      <c r="E5" s="127">
        <v>42767</v>
      </c>
      <c r="F5" s="128"/>
      <c r="G5" s="131">
        <f>'JAN-17'!B16</f>
        <v>151</v>
      </c>
      <c r="H5" s="132"/>
      <c r="I5" s="129">
        <v>42767</v>
      </c>
      <c r="J5" s="130"/>
      <c r="K5" s="133">
        <f>'JAN-17'!D14</f>
        <v>132</v>
      </c>
      <c r="L5" s="134"/>
      <c r="M5" s="127">
        <v>42767</v>
      </c>
      <c r="N5" s="128"/>
      <c r="O5" s="131">
        <f>'JAN-17'!D15</f>
        <v>124</v>
      </c>
      <c r="P5" s="132"/>
      <c r="Q5" s="123">
        <v>42767</v>
      </c>
      <c r="R5" s="124"/>
      <c r="S5" s="133">
        <f>'JAN-17'!I14</f>
        <v>5</v>
      </c>
      <c r="T5" s="134"/>
      <c r="U5" s="127">
        <v>42767</v>
      </c>
      <c r="V5" s="128"/>
      <c r="W5" s="131">
        <f>'JAN-17'!L14</f>
        <v>93</v>
      </c>
      <c r="X5" s="132"/>
      <c r="Y5" s="27"/>
      <c r="Z5" s="27"/>
      <c r="AA5" s="27"/>
      <c r="AB5" s="27"/>
      <c r="AC5" s="27"/>
      <c r="AD5" s="27"/>
      <c r="AE5" s="27"/>
      <c r="AF5" s="27"/>
      <c r="AG5" s="27"/>
      <c r="AH5" s="27"/>
    </row>
    <row r="6" spans="1:34" s="26" customFormat="1" x14ac:dyDescent="0.2">
      <c r="A6" s="49"/>
      <c r="B6" s="30"/>
      <c r="C6" s="50"/>
      <c r="D6" s="32"/>
      <c r="E6" s="127"/>
      <c r="F6" s="128"/>
      <c r="G6" s="131"/>
      <c r="H6" s="132"/>
      <c r="I6" s="129"/>
      <c r="J6" s="130"/>
      <c r="K6" s="133"/>
      <c r="L6" s="134"/>
      <c r="M6" s="127"/>
      <c r="N6" s="128"/>
      <c r="O6" s="131"/>
      <c r="P6" s="132"/>
      <c r="Q6" s="123"/>
      <c r="R6" s="124"/>
      <c r="S6" s="133"/>
      <c r="T6" s="134"/>
      <c r="U6" s="127"/>
      <c r="V6" s="128"/>
      <c r="W6" s="131"/>
      <c r="X6" s="132"/>
      <c r="Y6" s="27"/>
      <c r="Z6" s="27"/>
      <c r="AA6" s="27"/>
      <c r="AB6" s="27"/>
      <c r="AC6" s="27"/>
      <c r="AD6" s="27"/>
      <c r="AE6" s="27"/>
      <c r="AF6" s="27"/>
      <c r="AG6" s="27"/>
      <c r="AH6" s="27"/>
    </row>
    <row r="7" spans="1:34" s="26" customFormat="1" x14ac:dyDescent="0.2">
      <c r="A7" s="49"/>
      <c r="B7" s="30"/>
      <c r="C7" s="50"/>
      <c r="D7" s="32"/>
      <c r="E7" s="127"/>
      <c r="F7" s="128"/>
      <c r="G7" s="131"/>
      <c r="H7" s="132"/>
      <c r="I7" s="129"/>
      <c r="J7" s="130"/>
      <c r="K7" s="133"/>
      <c r="L7" s="134"/>
      <c r="M7" s="127"/>
      <c r="N7" s="128"/>
      <c r="O7" s="131"/>
      <c r="P7" s="132"/>
      <c r="Q7" s="123"/>
      <c r="R7" s="124"/>
      <c r="S7" s="133"/>
      <c r="T7" s="134"/>
      <c r="U7" s="127"/>
      <c r="V7" s="128"/>
      <c r="W7" s="131"/>
      <c r="X7" s="132"/>
      <c r="Y7" s="27"/>
      <c r="Z7" s="27"/>
      <c r="AA7" s="27"/>
      <c r="AB7" s="27"/>
      <c r="AC7" s="27"/>
      <c r="AD7" s="27"/>
      <c r="AE7" s="27"/>
      <c r="AF7" s="27"/>
      <c r="AG7" s="27"/>
      <c r="AH7" s="27"/>
    </row>
    <row r="8" spans="1:34" s="26" customFormat="1" x14ac:dyDescent="0.2">
      <c r="A8" s="49"/>
      <c r="B8" s="30"/>
      <c r="C8" s="50"/>
      <c r="D8" s="32"/>
      <c r="E8" s="127"/>
      <c r="F8" s="128"/>
      <c r="G8" s="131"/>
      <c r="H8" s="132"/>
      <c r="I8" s="129"/>
      <c r="J8" s="130"/>
      <c r="K8" s="133"/>
      <c r="L8" s="134"/>
      <c r="M8" s="127"/>
      <c r="N8" s="128"/>
      <c r="O8" s="131"/>
      <c r="P8" s="132"/>
      <c r="Q8" s="123"/>
      <c r="R8" s="124"/>
      <c r="S8" s="133"/>
      <c r="T8" s="134"/>
      <c r="U8" s="127"/>
      <c r="V8" s="128"/>
      <c r="W8" s="131"/>
      <c r="X8" s="132"/>
    </row>
    <row r="9" spans="1:34" s="26" customFormat="1" x14ac:dyDescent="0.2">
      <c r="A9" s="49"/>
      <c r="B9" s="30"/>
      <c r="C9" s="50"/>
      <c r="D9" s="32"/>
      <c r="E9" s="127"/>
      <c r="F9" s="128"/>
      <c r="G9" s="131"/>
      <c r="H9" s="132"/>
      <c r="I9" s="129"/>
      <c r="J9" s="130"/>
      <c r="K9" s="133"/>
      <c r="L9" s="134"/>
      <c r="M9" s="127"/>
      <c r="N9" s="128"/>
      <c r="O9" s="131"/>
      <c r="P9" s="132"/>
      <c r="Q9" s="123"/>
      <c r="R9" s="124"/>
      <c r="S9" s="133"/>
      <c r="T9" s="134"/>
      <c r="U9" s="127"/>
      <c r="V9" s="128"/>
      <c r="W9" s="131"/>
      <c r="X9" s="132"/>
    </row>
    <row r="10" spans="1:34" s="26" customFormat="1" ht="13.5" thickBot="1" x14ac:dyDescent="0.25">
      <c r="A10" s="49"/>
      <c r="B10" s="34"/>
      <c r="C10" s="50"/>
      <c r="D10" s="35"/>
      <c r="E10" s="127"/>
      <c r="F10" s="128"/>
      <c r="G10" s="121"/>
      <c r="H10" s="122"/>
      <c r="I10" s="129"/>
      <c r="J10" s="130"/>
      <c r="K10" s="125"/>
      <c r="L10" s="126"/>
      <c r="M10" s="127"/>
      <c r="N10" s="128"/>
      <c r="O10" s="121"/>
      <c r="P10" s="122"/>
      <c r="Q10" s="123"/>
      <c r="R10" s="124"/>
      <c r="S10" s="125"/>
      <c r="T10" s="126"/>
      <c r="U10" s="127"/>
      <c r="V10" s="128"/>
      <c r="W10" s="121"/>
      <c r="X10" s="122"/>
    </row>
    <row r="11" spans="1:34" ht="15" customHeight="1" thickTop="1" thickBot="1" x14ac:dyDescent="0.25">
      <c r="A11" s="42" t="s">
        <v>22</v>
      </c>
      <c r="B11" s="36">
        <f>SUM(B5:B10)</f>
        <v>132</v>
      </c>
      <c r="C11" s="8"/>
      <c r="D11" s="36">
        <f>SUM(D5:D10)</f>
        <v>67</v>
      </c>
      <c r="E11" s="8"/>
      <c r="F11" s="8"/>
      <c r="G11" s="117">
        <f>SUM(G5:H10)</f>
        <v>151</v>
      </c>
      <c r="H11" s="118"/>
      <c r="I11" s="8"/>
      <c r="J11" s="8"/>
      <c r="K11" s="117">
        <f>SUM(K5:L10)</f>
        <v>132</v>
      </c>
      <c r="L11" s="118"/>
      <c r="M11" s="9"/>
      <c r="N11" s="9"/>
      <c r="O11" s="119">
        <f>SUM(O5:P10)</f>
        <v>124</v>
      </c>
      <c r="P11" s="120"/>
      <c r="S11" s="119">
        <f>SUM(S5:T10)</f>
        <v>5</v>
      </c>
      <c r="T11" s="120"/>
      <c r="W11" s="119">
        <f>SUM(W5:X10)</f>
        <v>93</v>
      </c>
      <c r="X11" s="120"/>
    </row>
    <row r="12" spans="1:34" ht="6.75" customHeight="1" thickTop="1" x14ac:dyDescent="0.2"/>
    <row r="13" spans="1:34" x14ac:dyDescent="0.2">
      <c r="A13" s="43" t="s">
        <v>2</v>
      </c>
      <c r="B13" s="29" t="s">
        <v>19</v>
      </c>
      <c r="C13" s="10" t="s">
        <v>6</v>
      </c>
      <c r="D13" s="29" t="s">
        <v>19</v>
      </c>
      <c r="E13" s="104" t="s">
        <v>11</v>
      </c>
      <c r="F13" s="105"/>
      <c r="G13" s="105"/>
      <c r="H13" s="105"/>
      <c r="I13" s="29" t="s">
        <v>19</v>
      </c>
      <c r="J13" s="11" t="s">
        <v>9</v>
      </c>
      <c r="K13" s="12"/>
      <c r="L13" s="13" t="s">
        <v>19</v>
      </c>
    </row>
    <row r="14" spans="1:34" x14ac:dyDescent="0.2">
      <c r="A14" s="44" t="s">
        <v>3</v>
      </c>
      <c r="B14" s="15">
        <f>B11-SUM(F20:F66)+SUM(T20:T66)</f>
        <v>79</v>
      </c>
      <c r="C14" s="28" t="s">
        <v>7</v>
      </c>
      <c r="D14" s="16">
        <f>SUM(K5:L10)-SUM(I20:I66)+SUM(W20:W66)</f>
        <v>50</v>
      </c>
      <c r="E14" s="106" t="s">
        <v>16</v>
      </c>
      <c r="F14" s="107"/>
      <c r="G14" s="107"/>
      <c r="H14" s="107"/>
      <c r="I14" s="17">
        <f>SUM(S5:T10)-SUM(K20:K66)+SUM(Y20:Y66)</f>
        <v>5</v>
      </c>
      <c r="J14" s="108" t="s">
        <v>10</v>
      </c>
      <c r="K14" s="108"/>
      <c r="L14" s="18">
        <f>SUM(W5:X10)-SUM(L20:L66)+SUM(Z20:Z66)</f>
        <v>80</v>
      </c>
    </row>
    <row r="15" spans="1:34" x14ac:dyDescent="0.2">
      <c r="A15" s="44" t="s">
        <v>4</v>
      </c>
      <c r="B15" s="15">
        <f>D11-SUM(G20:G66)+SUM(U20:U66)</f>
        <v>55</v>
      </c>
      <c r="C15" s="19" t="s">
        <v>8</v>
      </c>
      <c r="D15" s="16">
        <f>SUM(O5:P10)-SUM(J20:J66)+SUM(X20:X66)</f>
        <v>62</v>
      </c>
      <c r="E15" s="109"/>
      <c r="F15" s="110"/>
      <c r="G15" s="110"/>
      <c r="H15" s="111"/>
      <c r="I15" s="33"/>
    </row>
    <row r="16" spans="1:34" x14ac:dyDescent="0.2">
      <c r="A16" s="44" t="s">
        <v>5</v>
      </c>
      <c r="B16" s="15">
        <f>SUM(G5:H10)-SUM(H20:H66)+SUM(V20:V66)</f>
        <v>110</v>
      </c>
      <c r="E16" s="5"/>
      <c r="F16" s="5"/>
      <c r="G16" s="5"/>
      <c r="H16" s="5"/>
      <c r="I16" s="5"/>
      <c r="J16" s="5"/>
    </row>
    <row r="18" spans="1:34" ht="15" customHeight="1" x14ac:dyDescent="0.2">
      <c r="A18" s="113" t="s">
        <v>0</v>
      </c>
      <c r="B18" s="114" t="s">
        <v>1</v>
      </c>
      <c r="C18" s="114" t="s">
        <v>12</v>
      </c>
      <c r="D18" s="114" t="s">
        <v>14</v>
      </c>
      <c r="E18" s="116" t="s">
        <v>13</v>
      </c>
      <c r="F18" s="112" t="s">
        <v>15</v>
      </c>
      <c r="G18" s="112"/>
      <c r="H18" s="112"/>
      <c r="I18" s="112"/>
      <c r="J18" s="112"/>
      <c r="K18" s="112"/>
      <c r="L18" s="112"/>
      <c r="M18" s="97" t="s">
        <v>25</v>
      </c>
      <c r="N18" s="97"/>
      <c r="O18" s="97"/>
      <c r="P18" s="97"/>
      <c r="Q18" s="97"/>
      <c r="R18" s="97"/>
      <c r="S18" s="97"/>
      <c r="T18" s="98" t="s">
        <v>26</v>
      </c>
      <c r="U18" s="99"/>
      <c r="V18" s="99"/>
      <c r="W18" s="99"/>
      <c r="X18" s="99"/>
      <c r="Y18" s="99"/>
      <c r="Z18" s="100"/>
      <c r="AA18" s="101" t="s">
        <v>21</v>
      </c>
      <c r="AB18" s="101"/>
      <c r="AC18" s="101"/>
      <c r="AD18" s="101"/>
      <c r="AE18" s="101"/>
      <c r="AF18" s="101"/>
      <c r="AG18" s="101"/>
      <c r="AH18" s="102" t="s">
        <v>18</v>
      </c>
    </row>
    <row r="19" spans="1:34" x14ac:dyDescent="0.2">
      <c r="A19" s="113"/>
      <c r="B19" s="115"/>
      <c r="C19" s="115"/>
      <c r="D19" s="115"/>
      <c r="E19" s="116"/>
      <c r="F19" s="37" t="s">
        <v>3</v>
      </c>
      <c r="G19" s="37" t="s">
        <v>4</v>
      </c>
      <c r="H19" s="37" t="s">
        <v>5</v>
      </c>
      <c r="I19" s="37" t="s">
        <v>7</v>
      </c>
      <c r="J19" s="37" t="s">
        <v>8</v>
      </c>
      <c r="K19" s="37" t="s">
        <v>16</v>
      </c>
      <c r="L19" s="37" t="s">
        <v>17</v>
      </c>
      <c r="M19" s="38" t="s">
        <v>3</v>
      </c>
      <c r="N19" s="38" t="s">
        <v>4</v>
      </c>
      <c r="O19" s="38" t="s">
        <v>5</v>
      </c>
      <c r="P19" s="38" t="s">
        <v>7</v>
      </c>
      <c r="Q19" s="38" t="s">
        <v>8</v>
      </c>
      <c r="R19" s="38" t="s">
        <v>16</v>
      </c>
      <c r="S19" s="38" t="s">
        <v>17</v>
      </c>
      <c r="T19" s="37" t="s">
        <v>3</v>
      </c>
      <c r="U19" s="37" t="s">
        <v>4</v>
      </c>
      <c r="V19" s="37" t="s">
        <v>5</v>
      </c>
      <c r="W19" s="37" t="s">
        <v>7</v>
      </c>
      <c r="X19" s="37" t="s">
        <v>8</v>
      </c>
      <c r="Y19" s="37" t="s">
        <v>16</v>
      </c>
      <c r="Z19" s="37" t="s">
        <v>17</v>
      </c>
      <c r="AA19" s="39" t="s">
        <v>3</v>
      </c>
      <c r="AB19" s="39" t="s">
        <v>4</v>
      </c>
      <c r="AC19" s="39" t="s">
        <v>5</v>
      </c>
      <c r="AD19" s="39" t="s">
        <v>7</v>
      </c>
      <c r="AE19" s="39" t="s">
        <v>8</v>
      </c>
      <c r="AF19" s="39" t="s">
        <v>16</v>
      </c>
      <c r="AG19" s="39" t="s">
        <v>17</v>
      </c>
      <c r="AH19" s="103"/>
    </row>
    <row r="20" spans="1:34" s="26" customFormat="1" x14ac:dyDescent="0.2">
      <c r="A20" s="47">
        <v>42767</v>
      </c>
      <c r="B20" s="24" t="s">
        <v>59</v>
      </c>
      <c r="C20" s="24" t="s">
        <v>77</v>
      </c>
      <c r="D20" s="24" t="s">
        <v>28</v>
      </c>
      <c r="E20" s="24">
        <v>100049</v>
      </c>
      <c r="F20" s="24"/>
      <c r="G20" s="24"/>
      <c r="H20" s="24"/>
      <c r="I20" s="24">
        <v>2</v>
      </c>
      <c r="J20" s="24">
        <v>2</v>
      </c>
      <c r="K20" s="24"/>
      <c r="L20" s="24"/>
      <c r="M20" s="24"/>
      <c r="N20" s="24"/>
      <c r="O20" s="24"/>
      <c r="P20" s="24">
        <v>2</v>
      </c>
      <c r="Q20" s="24">
        <v>2</v>
      </c>
      <c r="R20" s="24"/>
      <c r="S20" s="24"/>
      <c r="T20" s="24"/>
      <c r="U20" s="24"/>
      <c r="V20" s="24"/>
      <c r="W20" s="24"/>
      <c r="X20" s="24"/>
      <c r="Y20" s="24"/>
      <c r="Z20" s="24"/>
      <c r="AA20" s="24">
        <f>F20-(M20+T20)</f>
        <v>0</v>
      </c>
      <c r="AB20" s="24">
        <f t="shared" ref="AB20:AG38" si="0">G20-(N20+U20)</f>
        <v>0</v>
      </c>
      <c r="AC20" s="24">
        <f t="shared" si="0"/>
        <v>0</v>
      </c>
      <c r="AD20" s="24">
        <f t="shared" si="0"/>
        <v>0</v>
      </c>
      <c r="AE20" s="24">
        <f t="shared" si="0"/>
        <v>0</v>
      </c>
      <c r="AF20" s="24">
        <f t="shared" si="0"/>
        <v>0</v>
      </c>
      <c r="AG20" s="24">
        <f t="shared" si="0"/>
        <v>0</v>
      </c>
      <c r="AH20" s="24"/>
    </row>
    <row r="21" spans="1:34" s="26" customFormat="1" x14ac:dyDescent="0.2">
      <c r="A21" s="47">
        <v>42767</v>
      </c>
      <c r="B21" s="24" t="s">
        <v>116</v>
      </c>
      <c r="C21" s="24" t="s">
        <v>117</v>
      </c>
      <c r="D21" s="24" t="s">
        <v>31</v>
      </c>
      <c r="E21" s="24" t="s">
        <v>106</v>
      </c>
      <c r="F21" s="24">
        <v>1</v>
      </c>
      <c r="G21" s="24"/>
      <c r="H21" s="24">
        <v>1</v>
      </c>
      <c r="I21" s="24"/>
      <c r="J21" s="24"/>
      <c r="K21" s="24"/>
      <c r="L21" s="24"/>
      <c r="M21" s="24">
        <v>1</v>
      </c>
      <c r="N21" s="24"/>
      <c r="O21" s="24">
        <v>1</v>
      </c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</row>
    <row r="22" spans="1:34" s="26" customFormat="1" x14ac:dyDescent="0.2">
      <c r="A22" s="47">
        <v>42767</v>
      </c>
      <c r="B22" s="24" t="s">
        <v>78</v>
      </c>
      <c r="C22" s="24" t="s">
        <v>79</v>
      </c>
      <c r="D22" s="24" t="s">
        <v>31</v>
      </c>
      <c r="E22" s="24">
        <v>100106</v>
      </c>
      <c r="F22" s="24">
        <v>6</v>
      </c>
      <c r="G22" s="24">
        <v>2</v>
      </c>
      <c r="H22" s="24">
        <v>5</v>
      </c>
      <c r="I22" s="24"/>
      <c r="J22" s="24"/>
      <c r="K22" s="24"/>
      <c r="L22" s="24"/>
      <c r="M22" s="24">
        <v>2</v>
      </c>
      <c r="N22" s="24">
        <v>1</v>
      </c>
      <c r="O22" s="24">
        <v>4</v>
      </c>
      <c r="P22" s="24"/>
      <c r="Q22" s="24"/>
      <c r="R22" s="24"/>
      <c r="S22" s="24"/>
      <c r="T22" s="24">
        <v>4</v>
      </c>
      <c r="U22" s="24">
        <v>1</v>
      </c>
      <c r="V22" s="24">
        <v>1</v>
      </c>
      <c r="W22" s="24"/>
      <c r="X22" s="24"/>
      <c r="Y22" s="24"/>
      <c r="Z22" s="24"/>
      <c r="AA22" s="24">
        <f t="shared" ref="AA22:AG66" si="1">F22-(M22+T22)</f>
        <v>0</v>
      </c>
      <c r="AB22" s="24">
        <f t="shared" si="0"/>
        <v>0</v>
      </c>
      <c r="AC22" s="24">
        <f t="shared" si="0"/>
        <v>0</v>
      </c>
      <c r="AD22" s="24">
        <f t="shared" si="0"/>
        <v>0</v>
      </c>
      <c r="AE22" s="24">
        <f t="shared" si="0"/>
        <v>0</v>
      </c>
      <c r="AF22" s="24">
        <f t="shared" si="0"/>
        <v>0</v>
      </c>
      <c r="AG22" s="24">
        <f t="shared" si="0"/>
        <v>0</v>
      </c>
      <c r="AH22" s="24"/>
    </row>
    <row r="23" spans="1:34" s="26" customFormat="1" x14ac:dyDescent="0.2">
      <c r="A23" s="47">
        <v>42768</v>
      </c>
      <c r="B23" s="24" t="s">
        <v>36</v>
      </c>
      <c r="C23" s="24" t="s">
        <v>50</v>
      </c>
      <c r="D23" s="24" t="s">
        <v>81</v>
      </c>
      <c r="E23" s="24">
        <v>100118</v>
      </c>
      <c r="F23" s="24"/>
      <c r="G23" s="24"/>
      <c r="H23" s="24"/>
      <c r="I23" s="24"/>
      <c r="J23" s="24"/>
      <c r="K23" s="24"/>
      <c r="L23" s="24">
        <v>6</v>
      </c>
      <c r="M23" s="24"/>
      <c r="N23" s="24"/>
      <c r="O23" s="24"/>
      <c r="P23" s="24"/>
      <c r="Q23" s="24"/>
      <c r="R23" s="24"/>
      <c r="S23" s="24">
        <v>6</v>
      </c>
      <c r="T23" s="24"/>
      <c r="U23" s="24"/>
      <c r="V23" s="24"/>
      <c r="W23" s="24"/>
      <c r="X23" s="24"/>
      <c r="Y23" s="24"/>
      <c r="Z23" s="24"/>
      <c r="AA23" s="24">
        <f t="shared" si="1"/>
        <v>0</v>
      </c>
      <c r="AB23" s="24">
        <f t="shared" si="0"/>
        <v>0</v>
      </c>
      <c r="AC23" s="24">
        <f t="shared" si="0"/>
        <v>0</v>
      </c>
      <c r="AD23" s="24">
        <f t="shared" si="0"/>
        <v>0</v>
      </c>
      <c r="AE23" s="24">
        <f t="shared" si="0"/>
        <v>0</v>
      </c>
      <c r="AF23" s="24">
        <f t="shared" si="0"/>
        <v>0</v>
      </c>
      <c r="AG23" s="24">
        <f t="shared" si="0"/>
        <v>0</v>
      </c>
      <c r="AH23" s="24"/>
    </row>
    <row r="24" spans="1:34" s="26" customFormat="1" x14ac:dyDescent="0.2">
      <c r="A24" s="47">
        <v>42770</v>
      </c>
      <c r="B24" s="24" t="s">
        <v>85</v>
      </c>
      <c r="C24" s="24" t="s">
        <v>86</v>
      </c>
      <c r="D24" s="24" t="s">
        <v>31</v>
      </c>
      <c r="E24" s="24">
        <v>100167</v>
      </c>
      <c r="F24" s="24">
        <v>1</v>
      </c>
      <c r="G24" s="24">
        <v>1</v>
      </c>
      <c r="H24" s="24">
        <v>1</v>
      </c>
      <c r="I24" s="24"/>
      <c r="J24" s="24"/>
      <c r="K24" s="24"/>
      <c r="L24" s="24"/>
      <c r="M24" s="24">
        <v>1</v>
      </c>
      <c r="N24" s="24">
        <v>1</v>
      </c>
      <c r="O24" s="24">
        <v>1</v>
      </c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</row>
    <row r="25" spans="1:34" s="26" customFormat="1" x14ac:dyDescent="0.2">
      <c r="A25" s="47">
        <v>42772</v>
      </c>
      <c r="B25" s="24" t="s">
        <v>62</v>
      </c>
      <c r="C25" s="24" t="s">
        <v>83</v>
      </c>
      <c r="D25" s="24" t="s">
        <v>28</v>
      </c>
      <c r="E25" s="24">
        <v>100124</v>
      </c>
      <c r="F25" s="24"/>
      <c r="G25" s="24"/>
      <c r="H25" s="24"/>
      <c r="I25" s="24">
        <v>2</v>
      </c>
      <c r="J25" s="24">
        <v>1</v>
      </c>
      <c r="K25" s="24"/>
      <c r="L25" s="24"/>
      <c r="M25" s="24"/>
      <c r="N25" s="24"/>
      <c r="O25" s="24"/>
      <c r="P25" s="24">
        <v>1</v>
      </c>
      <c r="Q25" s="24">
        <v>1</v>
      </c>
      <c r="R25" s="24"/>
      <c r="S25" s="24"/>
      <c r="T25" s="24"/>
      <c r="U25" s="24"/>
      <c r="V25" s="24"/>
      <c r="W25" s="24">
        <v>1</v>
      </c>
      <c r="X25" s="24">
        <v>0</v>
      </c>
      <c r="Y25" s="24"/>
      <c r="Z25" s="24"/>
      <c r="AA25" s="24">
        <f t="shared" si="1"/>
        <v>0</v>
      </c>
      <c r="AB25" s="24">
        <f t="shared" si="0"/>
        <v>0</v>
      </c>
      <c r="AC25" s="24">
        <f t="shared" si="0"/>
        <v>0</v>
      </c>
      <c r="AD25" s="24">
        <f t="shared" si="0"/>
        <v>0</v>
      </c>
      <c r="AE25" s="24">
        <f t="shared" si="0"/>
        <v>0</v>
      </c>
      <c r="AF25" s="24">
        <f t="shared" si="0"/>
        <v>0</v>
      </c>
      <c r="AG25" s="24">
        <f t="shared" si="0"/>
        <v>0</v>
      </c>
      <c r="AH25" s="24"/>
    </row>
    <row r="26" spans="1:34" s="26" customFormat="1" x14ac:dyDescent="0.2">
      <c r="A26" s="47">
        <v>42772</v>
      </c>
      <c r="B26" s="24" t="s">
        <v>84</v>
      </c>
      <c r="C26" s="24" t="s">
        <v>73</v>
      </c>
      <c r="D26" s="24" t="s">
        <v>28</v>
      </c>
      <c r="E26" s="24">
        <v>100128</v>
      </c>
      <c r="F26" s="24"/>
      <c r="G26" s="24"/>
      <c r="H26" s="24"/>
      <c r="I26" s="24">
        <v>3</v>
      </c>
      <c r="J26" s="24">
        <v>2</v>
      </c>
      <c r="K26" s="24"/>
      <c r="L26" s="24"/>
      <c r="M26" s="24"/>
      <c r="N26" s="24"/>
      <c r="O26" s="24"/>
      <c r="P26" s="24">
        <v>2</v>
      </c>
      <c r="Q26" s="24">
        <v>2</v>
      </c>
      <c r="R26" s="24"/>
      <c r="S26" s="24"/>
      <c r="T26" s="24"/>
      <c r="U26" s="24"/>
      <c r="V26" s="24"/>
      <c r="W26" s="24">
        <v>1</v>
      </c>
      <c r="X26" s="24">
        <v>0</v>
      </c>
      <c r="Y26" s="24"/>
      <c r="Z26" s="24"/>
      <c r="AA26" s="24">
        <f t="shared" si="1"/>
        <v>0</v>
      </c>
      <c r="AB26" s="24">
        <f t="shared" si="0"/>
        <v>0</v>
      </c>
      <c r="AC26" s="24">
        <f t="shared" si="0"/>
        <v>0</v>
      </c>
      <c r="AD26" s="24">
        <f t="shared" si="0"/>
        <v>0</v>
      </c>
      <c r="AE26" s="24">
        <f t="shared" si="0"/>
        <v>0</v>
      </c>
      <c r="AF26" s="24">
        <f t="shared" si="0"/>
        <v>0</v>
      </c>
      <c r="AG26" s="24">
        <f t="shared" si="0"/>
        <v>0</v>
      </c>
      <c r="AH26" s="24"/>
    </row>
    <row r="27" spans="1:34" s="26" customFormat="1" x14ac:dyDescent="0.2">
      <c r="A27" s="47">
        <v>42772</v>
      </c>
      <c r="B27" s="24" t="s">
        <v>118</v>
      </c>
      <c r="C27" s="24" t="s">
        <v>119</v>
      </c>
      <c r="D27" s="24" t="s">
        <v>88</v>
      </c>
      <c r="E27" s="24" t="s">
        <v>120</v>
      </c>
      <c r="F27" s="24">
        <v>1</v>
      </c>
      <c r="G27" s="24">
        <v>1</v>
      </c>
      <c r="H27" s="24">
        <v>1</v>
      </c>
      <c r="I27" s="24">
        <v>1</v>
      </c>
      <c r="J27" s="24">
        <v>1</v>
      </c>
      <c r="K27" s="24"/>
      <c r="L27" s="24"/>
      <c r="M27" s="24">
        <v>1</v>
      </c>
      <c r="N27" s="24">
        <v>1</v>
      </c>
      <c r="O27" s="24">
        <v>1</v>
      </c>
      <c r="P27" s="24">
        <v>1</v>
      </c>
      <c r="Q27" s="24">
        <v>1</v>
      </c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</row>
    <row r="28" spans="1:34" s="26" customFormat="1" x14ac:dyDescent="0.2">
      <c r="A28" s="47">
        <v>42773</v>
      </c>
      <c r="B28" s="24" t="s">
        <v>45</v>
      </c>
      <c r="C28" s="24" t="s">
        <v>35</v>
      </c>
      <c r="D28" s="24" t="s">
        <v>28</v>
      </c>
      <c r="E28" s="24">
        <v>100131</v>
      </c>
      <c r="F28" s="24"/>
      <c r="G28" s="24"/>
      <c r="H28" s="24"/>
      <c r="I28" s="24">
        <v>2</v>
      </c>
      <c r="J28" s="24">
        <v>1</v>
      </c>
      <c r="K28" s="24"/>
      <c r="L28" s="24"/>
      <c r="M28" s="24"/>
      <c r="N28" s="24"/>
      <c r="O28" s="24"/>
      <c r="P28" s="24">
        <v>2</v>
      </c>
      <c r="Q28" s="24">
        <v>1</v>
      </c>
      <c r="R28" s="24"/>
      <c r="S28" s="24"/>
      <c r="T28" s="24"/>
      <c r="U28" s="24"/>
      <c r="V28" s="24"/>
      <c r="W28" s="24"/>
      <c r="X28" s="24"/>
      <c r="Y28" s="24"/>
      <c r="Z28" s="24"/>
      <c r="AA28" s="24">
        <f t="shared" si="1"/>
        <v>0</v>
      </c>
      <c r="AB28" s="24">
        <f t="shared" si="0"/>
        <v>0</v>
      </c>
      <c r="AC28" s="24">
        <f t="shared" si="0"/>
        <v>0</v>
      </c>
      <c r="AD28" s="24">
        <f t="shared" si="0"/>
        <v>0</v>
      </c>
      <c r="AE28" s="24">
        <f t="shared" si="0"/>
        <v>0</v>
      </c>
      <c r="AF28" s="24">
        <f t="shared" si="0"/>
        <v>0</v>
      </c>
      <c r="AG28" s="24">
        <f t="shared" si="0"/>
        <v>0</v>
      </c>
      <c r="AH28" s="24"/>
    </row>
    <row r="29" spans="1:34" s="26" customFormat="1" x14ac:dyDescent="0.2">
      <c r="A29" s="47">
        <v>42774</v>
      </c>
      <c r="B29" s="24" t="s">
        <v>62</v>
      </c>
      <c r="C29" s="24" t="s">
        <v>52</v>
      </c>
      <c r="D29" s="24" t="s">
        <v>31</v>
      </c>
      <c r="E29" s="24">
        <v>100161</v>
      </c>
      <c r="F29" s="24">
        <v>2</v>
      </c>
      <c r="G29" s="24"/>
      <c r="H29" s="24">
        <v>2</v>
      </c>
      <c r="I29" s="24"/>
      <c r="J29" s="24"/>
      <c r="K29" s="24"/>
      <c r="L29" s="24"/>
      <c r="M29" s="24">
        <v>2</v>
      </c>
      <c r="N29" s="24"/>
      <c r="O29" s="24">
        <v>2</v>
      </c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 t="s">
        <v>82</v>
      </c>
      <c r="AA29" s="24">
        <f t="shared" si="1"/>
        <v>0</v>
      </c>
      <c r="AB29" s="24">
        <f t="shared" si="0"/>
        <v>0</v>
      </c>
      <c r="AC29" s="24">
        <f t="shared" si="0"/>
        <v>0</v>
      </c>
      <c r="AD29" s="24">
        <f t="shared" si="0"/>
        <v>0</v>
      </c>
      <c r="AE29" s="24">
        <f t="shared" si="0"/>
        <v>0</v>
      </c>
      <c r="AF29" s="24">
        <f t="shared" si="0"/>
        <v>0</v>
      </c>
      <c r="AG29" s="24">
        <v>0</v>
      </c>
      <c r="AH29" s="24"/>
    </row>
    <row r="30" spans="1:34" s="26" customFormat="1" x14ac:dyDescent="0.2">
      <c r="A30" s="47">
        <v>42774</v>
      </c>
      <c r="B30" s="24" t="s">
        <v>70</v>
      </c>
      <c r="C30" s="24" t="s">
        <v>61</v>
      </c>
      <c r="D30" s="24" t="s">
        <v>28</v>
      </c>
      <c r="E30" s="24">
        <v>100151</v>
      </c>
      <c r="F30" s="24"/>
      <c r="G30" s="24"/>
      <c r="H30" s="24"/>
      <c r="I30" s="24">
        <v>4</v>
      </c>
      <c r="J30" s="24">
        <v>2</v>
      </c>
      <c r="K30" s="24"/>
      <c r="L30" s="24"/>
      <c r="M30" s="24"/>
      <c r="N30" s="24"/>
      <c r="O30" s="24"/>
      <c r="P30" s="24">
        <v>1</v>
      </c>
      <c r="Q30" s="24">
        <v>1</v>
      </c>
      <c r="R30" s="24"/>
      <c r="S30" s="24"/>
      <c r="T30" s="24"/>
      <c r="U30" s="24"/>
      <c r="V30" s="24"/>
      <c r="W30" s="24">
        <v>3</v>
      </c>
      <c r="X30" s="24">
        <v>1</v>
      </c>
      <c r="Y30" s="24"/>
      <c r="Z30" s="24"/>
      <c r="AA30" s="24">
        <f t="shared" si="1"/>
        <v>0</v>
      </c>
      <c r="AB30" s="24">
        <f t="shared" si="0"/>
        <v>0</v>
      </c>
      <c r="AC30" s="24">
        <f t="shared" si="0"/>
        <v>0</v>
      </c>
      <c r="AD30" s="24">
        <f t="shared" si="0"/>
        <v>0</v>
      </c>
      <c r="AE30" s="24">
        <f t="shared" si="0"/>
        <v>0</v>
      </c>
      <c r="AF30" s="24">
        <f t="shared" si="0"/>
        <v>0</v>
      </c>
      <c r="AG30" s="24">
        <f t="shared" si="0"/>
        <v>0</v>
      </c>
      <c r="AH30" s="24"/>
    </row>
    <row r="31" spans="1:34" s="26" customFormat="1" x14ac:dyDescent="0.2">
      <c r="A31" s="47">
        <v>42774</v>
      </c>
      <c r="B31" s="24" t="s">
        <v>59</v>
      </c>
      <c r="C31" s="24" t="s">
        <v>87</v>
      </c>
      <c r="D31" s="24" t="s">
        <v>88</v>
      </c>
      <c r="E31" s="24">
        <v>100158</v>
      </c>
      <c r="F31" s="24">
        <v>7</v>
      </c>
      <c r="G31" s="24">
        <v>2</v>
      </c>
      <c r="H31" s="24">
        <v>7</v>
      </c>
      <c r="I31" s="24">
        <v>8</v>
      </c>
      <c r="J31" s="24">
        <v>5</v>
      </c>
      <c r="K31" s="24"/>
      <c r="L31" s="24"/>
      <c r="M31" s="24">
        <v>7</v>
      </c>
      <c r="N31" s="24">
        <v>2</v>
      </c>
      <c r="O31" s="24">
        <v>7</v>
      </c>
      <c r="P31" s="24">
        <v>8</v>
      </c>
      <c r="Q31" s="24">
        <v>5</v>
      </c>
      <c r="R31" s="24"/>
      <c r="S31" s="24"/>
      <c r="T31" s="24"/>
      <c r="U31" s="24"/>
      <c r="V31" s="24"/>
      <c r="W31" s="24"/>
      <c r="X31" s="24"/>
      <c r="Y31" s="24"/>
      <c r="Z31" s="24"/>
      <c r="AA31" s="24">
        <f t="shared" si="1"/>
        <v>0</v>
      </c>
      <c r="AB31" s="24">
        <f t="shared" si="0"/>
        <v>0</v>
      </c>
      <c r="AC31" s="24">
        <f t="shared" si="0"/>
        <v>0</v>
      </c>
      <c r="AD31" s="24">
        <f t="shared" si="0"/>
        <v>0</v>
      </c>
      <c r="AE31" s="24">
        <f t="shared" si="0"/>
        <v>0</v>
      </c>
      <c r="AF31" s="24">
        <f t="shared" si="0"/>
        <v>0</v>
      </c>
      <c r="AG31" s="24">
        <f t="shared" si="0"/>
        <v>0</v>
      </c>
      <c r="AH31" s="24"/>
    </row>
    <row r="32" spans="1:34" s="26" customFormat="1" x14ac:dyDescent="0.2">
      <c r="A32" s="47">
        <v>42776</v>
      </c>
      <c r="B32" s="24" t="s">
        <v>36</v>
      </c>
      <c r="C32" s="24" t="s">
        <v>87</v>
      </c>
      <c r="D32" s="24" t="s">
        <v>28</v>
      </c>
      <c r="E32" s="24">
        <v>100165</v>
      </c>
      <c r="F32" s="24"/>
      <c r="G32" s="24"/>
      <c r="H32" s="24"/>
      <c r="I32" s="24">
        <v>12</v>
      </c>
      <c r="J32" s="24">
        <v>6</v>
      </c>
      <c r="K32" s="24"/>
      <c r="L32" s="24"/>
      <c r="M32" s="24"/>
      <c r="N32" s="24"/>
      <c r="O32" s="24"/>
      <c r="P32" s="24">
        <v>12</v>
      </c>
      <c r="Q32" s="24">
        <v>6</v>
      </c>
      <c r="R32" s="24"/>
      <c r="S32" s="24"/>
      <c r="T32" s="24"/>
      <c r="U32" s="24"/>
      <c r="V32" s="24"/>
      <c r="W32" s="24"/>
      <c r="X32" s="24"/>
      <c r="Y32" s="24"/>
      <c r="Z32" s="24"/>
      <c r="AA32" s="24">
        <f t="shared" si="1"/>
        <v>0</v>
      </c>
      <c r="AB32" s="24">
        <f t="shared" si="0"/>
        <v>0</v>
      </c>
      <c r="AC32" s="24">
        <f t="shared" si="0"/>
        <v>0</v>
      </c>
      <c r="AD32" s="24">
        <f t="shared" si="0"/>
        <v>0</v>
      </c>
      <c r="AE32" s="24">
        <f t="shared" si="0"/>
        <v>0</v>
      </c>
      <c r="AF32" s="24">
        <f t="shared" si="0"/>
        <v>0</v>
      </c>
      <c r="AG32" s="24">
        <f t="shared" si="0"/>
        <v>0</v>
      </c>
      <c r="AH32" s="24"/>
    </row>
    <row r="33" spans="1:34" s="26" customFormat="1" x14ac:dyDescent="0.2">
      <c r="A33" s="47">
        <v>42777</v>
      </c>
      <c r="B33" s="24" t="s">
        <v>59</v>
      </c>
      <c r="C33" s="24" t="s">
        <v>89</v>
      </c>
      <c r="D33" s="24" t="s">
        <v>28</v>
      </c>
      <c r="E33" s="24">
        <v>100121</v>
      </c>
      <c r="F33" s="24"/>
      <c r="G33" s="24"/>
      <c r="H33" s="24"/>
      <c r="I33" s="24">
        <v>2</v>
      </c>
      <c r="J33" s="24">
        <v>2</v>
      </c>
      <c r="K33" s="24"/>
      <c r="L33" s="24"/>
      <c r="M33" s="24"/>
      <c r="N33" s="24"/>
      <c r="O33" s="24"/>
      <c r="P33" s="24">
        <v>2</v>
      </c>
      <c r="Q33" s="24">
        <v>2</v>
      </c>
      <c r="R33" s="24"/>
      <c r="S33" s="24"/>
      <c r="T33" s="24"/>
      <c r="U33" s="24"/>
      <c r="V33" s="24"/>
      <c r="W33" s="24"/>
      <c r="X33" s="24"/>
      <c r="Y33" s="24"/>
      <c r="Z33" s="24"/>
      <c r="AA33" s="24">
        <f t="shared" si="1"/>
        <v>0</v>
      </c>
      <c r="AB33" s="24">
        <f t="shared" si="0"/>
        <v>0</v>
      </c>
      <c r="AC33" s="24">
        <f t="shared" si="0"/>
        <v>0</v>
      </c>
      <c r="AD33" s="24">
        <f t="shared" si="0"/>
        <v>0</v>
      </c>
      <c r="AE33" s="24">
        <f t="shared" si="0"/>
        <v>0</v>
      </c>
      <c r="AF33" s="24">
        <f t="shared" si="0"/>
        <v>0</v>
      </c>
      <c r="AG33" s="24">
        <f t="shared" si="0"/>
        <v>0</v>
      </c>
      <c r="AH33" s="24"/>
    </row>
    <row r="34" spans="1:34" s="26" customFormat="1" x14ac:dyDescent="0.2">
      <c r="A34" s="47">
        <v>42779</v>
      </c>
      <c r="B34" s="24" t="s">
        <v>90</v>
      </c>
      <c r="C34" s="24" t="s">
        <v>91</v>
      </c>
      <c r="D34" s="24" t="s">
        <v>28</v>
      </c>
      <c r="E34" s="24">
        <v>100255</v>
      </c>
      <c r="F34" s="24"/>
      <c r="G34" s="24"/>
      <c r="H34" s="24"/>
      <c r="I34" s="24">
        <v>6</v>
      </c>
      <c r="J34" s="24">
        <v>6</v>
      </c>
      <c r="K34" s="24"/>
      <c r="L34" s="24"/>
      <c r="M34" s="24"/>
      <c r="N34" s="24"/>
      <c r="O34" s="24"/>
      <c r="P34" s="24">
        <v>3</v>
      </c>
      <c r="Q34" s="24">
        <v>3</v>
      </c>
      <c r="R34" s="24"/>
      <c r="S34" s="24"/>
      <c r="T34" s="24"/>
      <c r="U34" s="24"/>
      <c r="V34" s="24"/>
      <c r="W34" s="24">
        <v>3</v>
      </c>
      <c r="X34" s="24">
        <v>3</v>
      </c>
      <c r="Y34" s="24"/>
      <c r="Z34" s="24"/>
      <c r="AA34" s="24">
        <f t="shared" si="1"/>
        <v>0</v>
      </c>
      <c r="AB34" s="24">
        <f t="shared" si="0"/>
        <v>0</v>
      </c>
      <c r="AC34" s="24">
        <f t="shared" si="0"/>
        <v>0</v>
      </c>
      <c r="AD34" s="24">
        <f t="shared" si="0"/>
        <v>0</v>
      </c>
      <c r="AE34" s="24">
        <f t="shared" si="0"/>
        <v>0</v>
      </c>
      <c r="AF34" s="24">
        <f t="shared" si="0"/>
        <v>0</v>
      </c>
      <c r="AG34" s="24">
        <f t="shared" si="0"/>
        <v>0</v>
      </c>
      <c r="AH34" s="24"/>
    </row>
    <row r="35" spans="1:34" s="26" customFormat="1" x14ac:dyDescent="0.2">
      <c r="A35" s="47">
        <v>42779</v>
      </c>
      <c r="B35" s="24" t="s">
        <v>92</v>
      </c>
      <c r="C35" s="24" t="s">
        <v>50</v>
      </c>
      <c r="D35" s="24" t="s">
        <v>81</v>
      </c>
      <c r="E35" s="24">
        <v>100254</v>
      </c>
      <c r="F35" s="24"/>
      <c r="G35" s="24"/>
      <c r="H35" s="24"/>
      <c r="I35" s="24"/>
      <c r="J35" s="24"/>
      <c r="K35" s="24"/>
      <c r="L35" s="24">
        <v>12</v>
      </c>
      <c r="M35" s="24"/>
      <c r="N35" s="24"/>
      <c r="O35" s="24"/>
      <c r="P35" s="24"/>
      <c r="Q35" s="24"/>
      <c r="R35" s="24"/>
      <c r="S35" s="24">
        <v>1</v>
      </c>
      <c r="T35" s="24"/>
      <c r="U35" s="24"/>
      <c r="V35" s="24"/>
      <c r="W35" s="24"/>
      <c r="X35" s="24"/>
      <c r="Y35" s="24"/>
      <c r="Z35" s="24">
        <v>11</v>
      </c>
      <c r="AA35" s="24">
        <f t="shared" si="1"/>
        <v>0</v>
      </c>
      <c r="AB35" s="24">
        <f t="shared" si="0"/>
        <v>0</v>
      </c>
      <c r="AC35" s="24">
        <f t="shared" si="0"/>
        <v>0</v>
      </c>
      <c r="AD35" s="24">
        <f t="shared" si="0"/>
        <v>0</v>
      </c>
      <c r="AE35" s="24">
        <f t="shared" si="0"/>
        <v>0</v>
      </c>
      <c r="AF35" s="24">
        <f t="shared" si="0"/>
        <v>0</v>
      </c>
      <c r="AG35" s="24">
        <f t="shared" si="0"/>
        <v>0</v>
      </c>
      <c r="AH35" s="24"/>
    </row>
    <row r="36" spans="1:34" s="26" customFormat="1" x14ac:dyDescent="0.2">
      <c r="A36" s="47">
        <v>42779</v>
      </c>
      <c r="B36" s="24" t="s">
        <v>93</v>
      </c>
      <c r="C36" s="24" t="s">
        <v>57</v>
      </c>
      <c r="D36" s="24" t="s">
        <v>28</v>
      </c>
      <c r="E36" s="24">
        <v>100258</v>
      </c>
      <c r="F36" s="24"/>
      <c r="G36" s="24"/>
      <c r="H36" s="24"/>
      <c r="I36" s="24">
        <v>2</v>
      </c>
      <c r="J36" s="24">
        <v>2</v>
      </c>
      <c r="K36" s="24"/>
      <c r="L36" s="24"/>
      <c r="M36" s="24"/>
      <c r="N36" s="24"/>
      <c r="O36" s="24"/>
      <c r="P36" s="24">
        <v>1</v>
      </c>
      <c r="Q36" s="24">
        <v>1</v>
      </c>
      <c r="R36" s="24"/>
      <c r="S36" s="24"/>
      <c r="T36" s="24"/>
      <c r="U36" s="24"/>
      <c r="V36" s="24"/>
      <c r="W36" s="24">
        <v>1</v>
      </c>
      <c r="X36" s="24">
        <v>1</v>
      </c>
      <c r="Y36" s="24"/>
      <c r="Z36" s="24"/>
      <c r="AA36" s="24">
        <f t="shared" si="1"/>
        <v>0</v>
      </c>
      <c r="AB36" s="24">
        <f t="shared" si="0"/>
        <v>0</v>
      </c>
      <c r="AC36" s="24">
        <f t="shared" si="0"/>
        <v>0</v>
      </c>
      <c r="AD36" s="24">
        <f t="shared" si="0"/>
        <v>0</v>
      </c>
      <c r="AE36" s="24">
        <f t="shared" si="0"/>
        <v>0</v>
      </c>
      <c r="AF36" s="24">
        <f t="shared" si="0"/>
        <v>0</v>
      </c>
      <c r="AG36" s="24">
        <f t="shared" si="0"/>
        <v>0</v>
      </c>
      <c r="AH36" s="24"/>
    </row>
    <row r="37" spans="1:34" s="26" customFormat="1" x14ac:dyDescent="0.2">
      <c r="A37" s="47">
        <v>42779</v>
      </c>
      <c r="B37" s="24" t="s">
        <v>70</v>
      </c>
      <c r="C37" s="24" t="s">
        <v>61</v>
      </c>
      <c r="D37" s="24" t="s">
        <v>28</v>
      </c>
      <c r="E37" s="24">
        <v>100259</v>
      </c>
      <c r="F37" s="24"/>
      <c r="G37" s="24"/>
      <c r="H37" s="24"/>
      <c r="I37" s="24">
        <v>3</v>
      </c>
      <c r="J37" s="24">
        <v>2</v>
      </c>
      <c r="K37" s="24"/>
      <c r="L37" s="24"/>
      <c r="M37" s="24"/>
      <c r="N37" s="24"/>
      <c r="O37" s="24"/>
      <c r="P37" s="24">
        <v>1</v>
      </c>
      <c r="Q37" s="24">
        <v>2</v>
      </c>
      <c r="R37" s="24"/>
      <c r="S37" s="24"/>
      <c r="T37" s="24"/>
      <c r="U37" s="24"/>
      <c r="V37" s="24"/>
      <c r="W37" s="24">
        <v>1</v>
      </c>
      <c r="X37" s="24">
        <v>0</v>
      </c>
      <c r="Y37" s="24"/>
      <c r="Z37" s="24"/>
      <c r="AA37" s="24">
        <f t="shared" si="1"/>
        <v>0</v>
      </c>
      <c r="AB37" s="24">
        <f t="shared" si="0"/>
        <v>0</v>
      </c>
      <c r="AC37" s="24">
        <f t="shared" si="0"/>
        <v>0</v>
      </c>
      <c r="AD37" s="24">
        <f t="shared" si="0"/>
        <v>1</v>
      </c>
      <c r="AE37" s="24">
        <f t="shared" si="0"/>
        <v>0</v>
      </c>
      <c r="AF37" s="24">
        <f t="shared" si="0"/>
        <v>0</v>
      </c>
      <c r="AG37" s="24">
        <f t="shared" si="0"/>
        <v>0</v>
      </c>
      <c r="AH37" s="24"/>
    </row>
    <row r="38" spans="1:34" s="26" customFormat="1" x14ac:dyDescent="0.2">
      <c r="A38" s="47">
        <v>42779</v>
      </c>
      <c r="B38" s="24" t="s">
        <v>45</v>
      </c>
      <c r="C38" s="24" t="s">
        <v>50</v>
      </c>
      <c r="D38" s="24" t="s">
        <v>28</v>
      </c>
      <c r="E38" s="24">
        <v>100261</v>
      </c>
      <c r="F38" s="24"/>
      <c r="G38" s="24"/>
      <c r="H38" s="24"/>
      <c r="I38" s="24">
        <v>6</v>
      </c>
      <c r="J38" s="24">
        <v>3</v>
      </c>
      <c r="K38" s="24"/>
      <c r="L38" s="24"/>
      <c r="M38" s="24"/>
      <c r="N38" s="45"/>
      <c r="O38" s="24"/>
      <c r="P38" s="24">
        <v>6</v>
      </c>
      <c r="Q38" s="24">
        <v>3</v>
      </c>
      <c r="R38" s="24"/>
      <c r="S38" s="24"/>
      <c r="T38" s="24"/>
      <c r="U38" s="24"/>
      <c r="V38" s="24"/>
      <c r="W38" s="24"/>
      <c r="X38" s="24"/>
      <c r="Y38" s="24"/>
      <c r="Z38" s="24"/>
      <c r="AA38" s="24">
        <f t="shared" si="1"/>
        <v>0</v>
      </c>
      <c r="AB38" s="24">
        <f t="shared" si="0"/>
        <v>0</v>
      </c>
      <c r="AC38" s="24">
        <f t="shared" si="0"/>
        <v>0</v>
      </c>
      <c r="AD38" s="24">
        <f t="shared" si="0"/>
        <v>0</v>
      </c>
      <c r="AE38" s="24">
        <f t="shared" si="0"/>
        <v>0</v>
      </c>
      <c r="AF38" s="24">
        <f t="shared" si="0"/>
        <v>0</v>
      </c>
      <c r="AG38" s="24">
        <f t="shared" si="0"/>
        <v>0</v>
      </c>
      <c r="AH38" s="24"/>
    </row>
    <row r="39" spans="1:34" s="26" customFormat="1" x14ac:dyDescent="0.2">
      <c r="A39" s="47">
        <v>42780</v>
      </c>
      <c r="B39" s="24" t="s">
        <v>90</v>
      </c>
      <c r="C39" s="24" t="s">
        <v>91</v>
      </c>
      <c r="D39" s="24" t="s">
        <v>28</v>
      </c>
      <c r="E39" s="24">
        <v>100264</v>
      </c>
      <c r="F39" s="24"/>
      <c r="G39" s="24"/>
      <c r="H39" s="24"/>
      <c r="I39" s="24">
        <v>6</v>
      </c>
      <c r="J39" s="24">
        <v>6</v>
      </c>
      <c r="K39" s="24"/>
      <c r="L39" s="24"/>
      <c r="M39" s="24"/>
      <c r="N39" s="24"/>
      <c r="O39" s="24"/>
      <c r="P39" s="24">
        <v>3</v>
      </c>
      <c r="Q39" s="24">
        <v>3</v>
      </c>
      <c r="R39" s="24"/>
      <c r="S39" s="24"/>
      <c r="T39" s="24"/>
      <c r="U39" s="24"/>
      <c r="V39" s="24"/>
      <c r="W39" s="24">
        <v>3</v>
      </c>
      <c r="X39" s="24">
        <v>3</v>
      </c>
      <c r="Y39" s="24"/>
      <c r="Z39" s="24"/>
      <c r="AA39" s="24">
        <f t="shared" si="1"/>
        <v>0</v>
      </c>
      <c r="AB39" s="24">
        <f t="shared" si="1"/>
        <v>0</v>
      </c>
      <c r="AC39" s="24">
        <f t="shared" si="1"/>
        <v>0</v>
      </c>
      <c r="AD39" s="24">
        <f t="shared" si="1"/>
        <v>0</v>
      </c>
      <c r="AE39" s="24">
        <f t="shared" si="1"/>
        <v>0</v>
      </c>
      <c r="AF39" s="24">
        <f t="shared" si="1"/>
        <v>0</v>
      </c>
      <c r="AG39" s="24">
        <f t="shared" si="1"/>
        <v>0</v>
      </c>
      <c r="AH39" s="24"/>
    </row>
    <row r="40" spans="1:34" s="26" customFormat="1" x14ac:dyDescent="0.2">
      <c r="A40" s="47">
        <v>42780</v>
      </c>
      <c r="B40" s="24" t="s">
        <v>42</v>
      </c>
      <c r="C40" s="24" t="s">
        <v>35</v>
      </c>
      <c r="D40" s="24" t="s">
        <v>28</v>
      </c>
      <c r="E40" s="24">
        <v>100265</v>
      </c>
      <c r="F40" s="24"/>
      <c r="G40" s="24"/>
      <c r="H40" s="24"/>
      <c r="I40" s="24">
        <v>2</v>
      </c>
      <c r="J40" s="24">
        <v>2</v>
      </c>
      <c r="K40" s="24"/>
      <c r="L40" s="24"/>
      <c r="M40" s="24"/>
      <c r="N40" s="24"/>
      <c r="O40" s="24"/>
      <c r="P40" s="24">
        <v>2</v>
      </c>
      <c r="Q40" s="24">
        <v>2</v>
      </c>
      <c r="R40" s="24"/>
      <c r="S40" s="24"/>
      <c r="T40" s="24"/>
      <c r="U40" s="24"/>
      <c r="V40" s="24"/>
      <c r="W40" s="24"/>
      <c r="X40" s="24"/>
      <c r="Y40" s="24"/>
      <c r="Z40" s="24"/>
      <c r="AA40" s="24">
        <f t="shared" si="1"/>
        <v>0</v>
      </c>
      <c r="AB40" s="24">
        <f t="shared" si="1"/>
        <v>0</v>
      </c>
      <c r="AC40" s="24">
        <f t="shared" si="1"/>
        <v>0</v>
      </c>
      <c r="AD40" s="24">
        <f t="shared" si="1"/>
        <v>0</v>
      </c>
      <c r="AE40" s="24">
        <f t="shared" si="1"/>
        <v>0</v>
      </c>
      <c r="AF40" s="24">
        <f t="shared" si="1"/>
        <v>0</v>
      </c>
      <c r="AG40" s="24">
        <f t="shared" si="1"/>
        <v>0</v>
      </c>
      <c r="AH40" s="24"/>
    </row>
    <row r="41" spans="1:34" s="26" customFormat="1" x14ac:dyDescent="0.2">
      <c r="A41" s="47">
        <v>42781</v>
      </c>
      <c r="B41" s="24" t="s">
        <v>59</v>
      </c>
      <c r="C41" s="24" t="s">
        <v>87</v>
      </c>
      <c r="D41" s="24" t="s">
        <v>94</v>
      </c>
      <c r="E41" s="24">
        <v>100267</v>
      </c>
      <c r="F41" s="24">
        <v>5</v>
      </c>
      <c r="G41" s="24"/>
      <c r="H41" s="24">
        <v>3</v>
      </c>
      <c r="I41" s="24">
        <v>5</v>
      </c>
      <c r="J41" s="24">
        <v>3</v>
      </c>
      <c r="K41" s="24"/>
      <c r="L41" s="24"/>
      <c r="M41" s="24">
        <v>5</v>
      </c>
      <c r="N41" s="24"/>
      <c r="O41" s="24">
        <v>3</v>
      </c>
      <c r="P41" s="24">
        <v>5</v>
      </c>
      <c r="Q41" s="24">
        <v>3</v>
      </c>
      <c r="R41" s="24"/>
      <c r="S41" s="24"/>
      <c r="T41" s="24"/>
      <c r="U41" s="24"/>
      <c r="V41" s="24"/>
      <c r="W41" s="24"/>
      <c r="X41" s="24"/>
      <c r="Y41" s="24"/>
      <c r="Z41" s="24"/>
      <c r="AA41" s="24">
        <f t="shared" si="1"/>
        <v>0</v>
      </c>
      <c r="AB41" s="24">
        <f t="shared" si="1"/>
        <v>0</v>
      </c>
      <c r="AC41" s="24">
        <f t="shared" si="1"/>
        <v>0</v>
      </c>
      <c r="AD41" s="24">
        <f t="shared" si="1"/>
        <v>0</v>
      </c>
      <c r="AE41" s="24">
        <f t="shared" si="1"/>
        <v>0</v>
      </c>
      <c r="AF41" s="24">
        <f t="shared" si="1"/>
        <v>0</v>
      </c>
      <c r="AG41" s="24">
        <f t="shared" si="1"/>
        <v>0</v>
      </c>
      <c r="AH41" s="24"/>
    </row>
    <row r="42" spans="1:34" s="26" customFormat="1" x14ac:dyDescent="0.2">
      <c r="A42" s="47">
        <v>42782</v>
      </c>
      <c r="B42" s="24" t="s">
        <v>42</v>
      </c>
      <c r="C42" s="24" t="s">
        <v>89</v>
      </c>
      <c r="D42" s="24" t="s">
        <v>28</v>
      </c>
      <c r="E42" s="24">
        <v>100276</v>
      </c>
      <c r="F42" s="24"/>
      <c r="G42" s="24"/>
      <c r="H42" s="24"/>
      <c r="I42" s="24">
        <v>2</v>
      </c>
      <c r="J42" s="24">
        <v>2</v>
      </c>
      <c r="K42" s="24"/>
      <c r="L42" s="24"/>
      <c r="M42" s="24"/>
      <c r="N42" s="24"/>
      <c r="O42" s="24"/>
      <c r="P42" s="24">
        <v>1</v>
      </c>
      <c r="Q42" s="24">
        <v>1</v>
      </c>
      <c r="R42" s="24"/>
      <c r="S42" s="24"/>
      <c r="T42" s="24"/>
      <c r="U42" s="24"/>
      <c r="V42" s="24"/>
      <c r="W42" s="24">
        <v>1</v>
      </c>
      <c r="X42" s="24">
        <v>1</v>
      </c>
      <c r="Y42" s="24"/>
      <c r="Z42" s="24"/>
      <c r="AA42" s="24">
        <f t="shared" si="1"/>
        <v>0</v>
      </c>
      <c r="AB42" s="24">
        <f t="shared" si="1"/>
        <v>0</v>
      </c>
      <c r="AC42" s="24">
        <f t="shared" si="1"/>
        <v>0</v>
      </c>
      <c r="AD42" s="24">
        <f t="shared" si="1"/>
        <v>0</v>
      </c>
      <c r="AE42" s="24">
        <f t="shared" si="1"/>
        <v>0</v>
      </c>
      <c r="AF42" s="24">
        <f t="shared" si="1"/>
        <v>0</v>
      </c>
      <c r="AG42" s="24">
        <f t="shared" si="1"/>
        <v>0</v>
      </c>
      <c r="AH42" s="24"/>
    </row>
    <row r="43" spans="1:34" s="26" customFormat="1" x14ac:dyDescent="0.2">
      <c r="A43" s="47">
        <v>42783</v>
      </c>
      <c r="B43" s="24" t="s">
        <v>90</v>
      </c>
      <c r="C43" s="24" t="s">
        <v>91</v>
      </c>
      <c r="D43" s="24" t="s">
        <v>88</v>
      </c>
      <c r="E43" s="24">
        <v>100281</v>
      </c>
      <c r="F43" s="24">
        <v>6</v>
      </c>
      <c r="G43" s="24">
        <v>1</v>
      </c>
      <c r="H43" s="24">
        <v>5</v>
      </c>
      <c r="I43" s="24"/>
      <c r="J43" s="24"/>
      <c r="K43" s="24"/>
      <c r="L43" s="24"/>
      <c r="M43" s="24">
        <v>6</v>
      </c>
      <c r="N43" s="24">
        <v>1</v>
      </c>
      <c r="O43" s="24">
        <v>5</v>
      </c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>
        <f t="shared" si="1"/>
        <v>0</v>
      </c>
      <c r="AB43" s="24">
        <f t="shared" si="1"/>
        <v>0</v>
      </c>
      <c r="AC43" s="24">
        <f t="shared" si="1"/>
        <v>0</v>
      </c>
      <c r="AD43" s="24">
        <f t="shared" si="1"/>
        <v>0</v>
      </c>
      <c r="AE43" s="24">
        <f t="shared" si="1"/>
        <v>0</v>
      </c>
      <c r="AF43" s="24">
        <f t="shared" si="1"/>
        <v>0</v>
      </c>
      <c r="AG43" s="24">
        <f t="shared" si="1"/>
        <v>0</v>
      </c>
      <c r="AH43" s="24"/>
    </row>
    <row r="44" spans="1:34" s="26" customFormat="1" ht="12.75" customHeight="1" x14ac:dyDescent="0.2">
      <c r="A44" s="47">
        <v>42783</v>
      </c>
      <c r="B44" s="24" t="s">
        <v>42</v>
      </c>
      <c r="C44" s="24" t="s">
        <v>66</v>
      </c>
      <c r="D44" s="24" t="s">
        <v>31</v>
      </c>
      <c r="E44" s="24">
        <v>100282</v>
      </c>
      <c r="F44" s="24">
        <v>4</v>
      </c>
      <c r="G44" s="24">
        <v>1</v>
      </c>
      <c r="H44" s="24">
        <v>3</v>
      </c>
      <c r="I44" s="24"/>
      <c r="J44" s="24"/>
      <c r="K44" s="24"/>
      <c r="L44" s="24"/>
      <c r="M44" s="24">
        <v>2</v>
      </c>
      <c r="N44" s="24">
        <v>1</v>
      </c>
      <c r="O44" s="24">
        <v>2</v>
      </c>
      <c r="P44" s="24"/>
      <c r="Q44" s="24"/>
      <c r="R44" s="24"/>
      <c r="S44" s="24"/>
      <c r="T44" s="24">
        <v>2</v>
      </c>
      <c r="U44" s="24">
        <v>0</v>
      </c>
      <c r="V44" s="24">
        <v>1</v>
      </c>
      <c r="W44" s="24"/>
      <c r="X44" s="24"/>
      <c r="Y44" s="24"/>
      <c r="Z44" s="24"/>
      <c r="AA44" s="24">
        <f t="shared" si="1"/>
        <v>0</v>
      </c>
      <c r="AB44" s="24">
        <f t="shared" si="1"/>
        <v>0</v>
      </c>
      <c r="AC44" s="24">
        <f t="shared" si="1"/>
        <v>0</v>
      </c>
      <c r="AD44" s="24">
        <f t="shared" si="1"/>
        <v>0</v>
      </c>
      <c r="AE44" s="24">
        <f t="shared" si="1"/>
        <v>0</v>
      </c>
      <c r="AF44" s="24">
        <f t="shared" si="1"/>
        <v>0</v>
      </c>
      <c r="AG44" s="24">
        <f t="shared" si="1"/>
        <v>0</v>
      </c>
      <c r="AH44" s="24"/>
    </row>
    <row r="45" spans="1:34" s="26" customFormat="1" x14ac:dyDescent="0.2">
      <c r="A45" s="47">
        <v>42784</v>
      </c>
      <c r="B45" s="24" t="s">
        <v>95</v>
      </c>
      <c r="C45" s="24" t="s">
        <v>96</v>
      </c>
      <c r="D45" s="24" t="s">
        <v>28</v>
      </c>
      <c r="E45" s="24">
        <v>100107</v>
      </c>
      <c r="F45" s="24"/>
      <c r="G45" s="24"/>
      <c r="H45" s="24"/>
      <c r="I45" s="24">
        <v>3</v>
      </c>
      <c r="J45" s="24">
        <v>3</v>
      </c>
      <c r="K45" s="24"/>
      <c r="L45" s="24"/>
      <c r="M45" s="24"/>
      <c r="N45" s="24"/>
      <c r="O45" s="24"/>
      <c r="P45" s="24">
        <v>3</v>
      </c>
      <c r="Q45" s="24">
        <v>3</v>
      </c>
      <c r="R45" s="24"/>
      <c r="S45" s="24"/>
      <c r="T45" s="24"/>
      <c r="U45" s="24"/>
      <c r="V45" s="24"/>
      <c r="W45" s="24"/>
      <c r="X45" s="24"/>
      <c r="Y45" s="24"/>
      <c r="Z45" s="24"/>
      <c r="AA45" s="24">
        <f t="shared" si="1"/>
        <v>0</v>
      </c>
      <c r="AB45" s="24">
        <f t="shared" si="1"/>
        <v>0</v>
      </c>
      <c r="AC45" s="24">
        <f t="shared" si="1"/>
        <v>0</v>
      </c>
      <c r="AD45" s="24">
        <f t="shared" si="1"/>
        <v>0</v>
      </c>
      <c r="AE45" s="24">
        <f t="shared" si="1"/>
        <v>0</v>
      </c>
      <c r="AF45" s="24">
        <f t="shared" si="1"/>
        <v>0</v>
      </c>
      <c r="AG45" s="24">
        <f t="shared" si="1"/>
        <v>0</v>
      </c>
      <c r="AH45" s="24"/>
    </row>
    <row r="46" spans="1:34" s="26" customFormat="1" x14ac:dyDescent="0.2">
      <c r="A46" s="47">
        <v>42784</v>
      </c>
      <c r="B46" s="24" t="s">
        <v>84</v>
      </c>
      <c r="C46" s="24" t="s">
        <v>35</v>
      </c>
      <c r="D46" s="24" t="s">
        <v>28</v>
      </c>
      <c r="E46" s="24">
        <v>100304</v>
      </c>
      <c r="F46" s="24"/>
      <c r="G46" s="24"/>
      <c r="H46" s="24"/>
      <c r="I46" s="24">
        <v>2</v>
      </c>
      <c r="J46" s="24">
        <v>2</v>
      </c>
      <c r="K46" s="24"/>
      <c r="L46" s="24"/>
      <c r="M46" s="24"/>
      <c r="N46" s="24"/>
      <c r="O46" s="24"/>
      <c r="P46" s="24">
        <v>2</v>
      </c>
      <c r="Q46" s="24">
        <v>2</v>
      </c>
      <c r="R46" s="24"/>
      <c r="S46" s="24"/>
      <c r="T46" s="24"/>
      <c r="U46" s="24"/>
      <c r="V46" s="24"/>
      <c r="W46" s="24"/>
      <c r="X46" s="24"/>
      <c r="Y46" s="24"/>
      <c r="Z46" s="24"/>
      <c r="AA46" s="24">
        <f t="shared" si="1"/>
        <v>0</v>
      </c>
      <c r="AB46" s="24">
        <f t="shared" si="1"/>
        <v>0</v>
      </c>
      <c r="AC46" s="24">
        <f t="shared" si="1"/>
        <v>0</v>
      </c>
      <c r="AD46" s="24">
        <f t="shared" si="1"/>
        <v>0</v>
      </c>
      <c r="AE46" s="24">
        <f t="shared" si="1"/>
        <v>0</v>
      </c>
      <c r="AF46" s="24">
        <f t="shared" si="1"/>
        <v>0</v>
      </c>
      <c r="AG46" s="24">
        <f t="shared" si="1"/>
        <v>0</v>
      </c>
      <c r="AH46" s="24"/>
    </row>
    <row r="47" spans="1:34" s="26" customFormat="1" x14ac:dyDescent="0.2">
      <c r="A47" s="47">
        <v>42786</v>
      </c>
      <c r="B47" s="24" t="s">
        <v>98</v>
      </c>
      <c r="C47" s="24" t="s">
        <v>73</v>
      </c>
      <c r="D47" s="24" t="s">
        <v>28</v>
      </c>
      <c r="E47" s="24">
        <v>100306</v>
      </c>
      <c r="F47" s="24"/>
      <c r="G47" s="24"/>
      <c r="H47" s="24"/>
      <c r="I47" s="24">
        <v>5</v>
      </c>
      <c r="J47" s="24">
        <v>3</v>
      </c>
      <c r="K47" s="24"/>
      <c r="L47" s="24"/>
      <c r="M47" s="24"/>
      <c r="N47" s="24"/>
      <c r="O47" s="24"/>
      <c r="P47" s="24">
        <v>1</v>
      </c>
      <c r="Q47" s="24">
        <v>1</v>
      </c>
      <c r="R47" s="24"/>
      <c r="S47" s="24"/>
      <c r="T47" s="24"/>
      <c r="U47" s="24"/>
      <c r="V47" s="24"/>
      <c r="W47" s="24">
        <v>1</v>
      </c>
      <c r="X47" s="24">
        <v>1</v>
      </c>
      <c r="Y47" s="24"/>
      <c r="Z47" s="24"/>
      <c r="AA47" s="24">
        <f t="shared" si="1"/>
        <v>0</v>
      </c>
      <c r="AB47" s="24">
        <f t="shared" si="1"/>
        <v>0</v>
      </c>
      <c r="AC47" s="24">
        <f t="shared" si="1"/>
        <v>0</v>
      </c>
      <c r="AD47" s="24">
        <f t="shared" si="1"/>
        <v>3</v>
      </c>
      <c r="AE47" s="24">
        <f t="shared" si="1"/>
        <v>1</v>
      </c>
      <c r="AF47" s="24">
        <f t="shared" si="1"/>
        <v>0</v>
      </c>
      <c r="AG47" s="24">
        <f t="shared" si="1"/>
        <v>0</v>
      </c>
      <c r="AH47" s="24"/>
    </row>
    <row r="48" spans="1:34" s="26" customFormat="1" x14ac:dyDescent="0.2">
      <c r="A48" s="47">
        <v>42786</v>
      </c>
      <c r="B48" s="24" t="s">
        <v>75</v>
      </c>
      <c r="C48" s="24" t="s">
        <v>76</v>
      </c>
      <c r="D48" s="24" t="s">
        <v>31</v>
      </c>
      <c r="E48" s="24">
        <v>100314</v>
      </c>
      <c r="F48" s="24">
        <v>1</v>
      </c>
      <c r="G48" s="24">
        <v>1</v>
      </c>
      <c r="H48" s="24">
        <v>1</v>
      </c>
      <c r="I48" s="24"/>
      <c r="J48" s="24"/>
      <c r="K48" s="24"/>
      <c r="L48" s="24"/>
      <c r="M48" s="24">
        <v>1</v>
      </c>
      <c r="N48" s="24">
        <v>1</v>
      </c>
      <c r="O48" s="24">
        <v>1</v>
      </c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>
        <f t="shared" si="1"/>
        <v>0</v>
      </c>
      <c r="AB48" s="24">
        <f t="shared" si="1"/>
        <v>0</v>
      </c>
      <c r="AC48" s="24">
        <f t="shared" si="1"/>
        <v>0</v>
      </c>
      <c r="AD48" s="24">
        <f t="shared" si="1"/>
        <v>0</v>
      </c>
      <c r="AE48" s="24">
        <f t="shared" si="1"/>
        <v>0</v>
      </c>
      <c r="AF48" s="24">
        <f t="shared" si="1"/>
        <v>0</v>
      </c>
      <c r="AG48" s="24">
        <f t="shared" si="1"/>
        <v>0</v>
      </c>
      <c r="AH48" s="24"/>
    </row>
    <row r="49" spans="1:34" s="26" customFormat="1" x14ac:dyDescent="0.2">
      <c r="A49" s="47">
        <v>42787</v>
      </c>
      <c r="B49" s="24" t="s">
        <v>38</v>
      </c>
      <c r="C49" s="24" t="s">
        <v>97</v>
      </c>
      <c r="D49" s="24" t="s">
        <v>28</v>
      </c>
      <c r="E49" s="24">
        <v>100319</v>
      </c>
      <c r="F49" s="24"/>
      <c r="G49" s="24"/>
      <c r="H49" s="24"/>
      <c r="I49" s="24">
        <v>6</v>
      </c>
      <c r="J49" s="24">
        <v>6</v>
      </c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>
        <v>6</v>
      </c>
      <c r="X49" s="24">
        <v>6</v>
      </c>
      <c r="Y49" s="24"/>
      <c r="Z49" s="24"/>
      <c r="AA49" s="24">
        <f t="shared" si="1"/>
        <v>0</v>
      </c>
      <c r="AB49" s="24">
        <f t="shared" si="1"/>
        <v>0</v>
      </c>
      <c r="AC49" s="24">
        <f t="shared" si="1"/>
        <v>0</v>
      </c>
      <c r="AD49" s="24">
        <f t="shared" si="1"/>
        <v>0</v>
      </c>
      <c r="AE49" s="24">
        <f t="shared" si="1"/>
        <v>0</v>
      </c>
      <c r="AF49" s="24">
        <f t="shared" si="1"/>
        <v>0</v>
      </c>
      <c r="AG49" s="24">
        <f t="shared" si="1"/>
        <v>0</v>
      </c>
      <c r="AH49" s="24"/>
    </row>
    <row r="50" spans="1:34" s="26" customFormat="1" x14ac:dyDescent="0.2">
      <c r="A50" s="47">
        <v>42787</v>
      </c>
      <c r="B50" s="24" t="s">
        <v>90</v>
      </c>
      <c r="C50" s="24" t="s">
        <v>91</v>
      </c>
      <c r="D50" s="24" t="s">
        <v>31</v>
      </c>
      <c r="E50" s="24">
        <v>100320</v>
      </c>
      <c r="F50" s="24">
        <v>5</v>
      </c>
      <c r="G50" s="24">
        <v>1</v>
      </c>
      <c r="H50" s="24">
        <v>6</v>
      </c>
      <c r="I50" s="24"/>
      <c r="J50" s="24"/>
      <c r="K50" s="24"/>
      <c r="L50" s="24"/>
      <c r="M50" s="24">
        <v>5</v>
      </c>
      <c r="N50" s="24">
        <v>1</v>
      </c>
      <c r="O50" s="24">
        <v>6</v>
      </c>
      <c r="P50" s="24">
        <v>12</v>
      </c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>
        <f t="shared" si="1"/>
        <v>0</v>
      </c>
      <c r="AB50" s="24">
        <f t="shared" si="1"/>
        <v>0</v>
      </c>
      <c r="AC50" s="24">
        <f t="shared" si="1"/>
        <v>0</v>
      </c>
      <c r="AD50" s="24">
        <f t="shared" si="1"/>
        <v>-12</v>
      </c>
      <c r="AE50" s="24">
        <f t="shared" si="1"/>
        <v>0</v>
      </c>
      <c r="AF50" s="24">
        <f t="shared" si="1"/>
        <v>0</v>
      </c>
      <c r="AG50" s="24">
        <f t="shared" si="1"/>
        <v>0</v>
      </c>
      <c r="AH50" s="24"/>
    </row>
    <row r="51" spans="1:34" s="26" customFormat="1" x14ac:dyDescent="0.2">
      <c r="A51" s="47">
        <v>42787</v>
      </c>
      <c r="B51" s="24" t="s">
        <v>99</v>
      </c>
      <c r="C51" s="24" t="s">
        <v>100</v>
      </c>
      <c r="D51" s="24" t="s">
        <v>28</v>
      </c>
      <c r="E51" s="24">
        <v>100278</v>
      </c>
      <c r="F51" s="24"/>
      <c r="G51" s="24"/>
      <c r="H51" s="24"/>
      <c r="I51" s="24">
        <v>4</v>
      </c>
      <c r="J51" s="24">
        <v>3</v>
      </c>
      <c r="K51" s="24"/>
      <c r="L51" s="24"/>
      <c r="M51" s="24"/>
      <c r="N51" s="24"/>
      <c r="O51" s="24"/>
      <c r="P51" s="24">
        <v>4</v>
      </c>
      <c r="Q51" s="24">
        <v>3</v>
      </c>
      <c r="R51" s="24"/>
      <c r="S51" s="24"/>
      <c r="T51" s="24"/>
      <c r="U51" s="24"/>
      <c r="V51" s="24"/>
      <c r="W51" s="24"/>
      <c r="X51" s="24"/>
      <c r="Y51" s="24"/>
      <c r="Z51" s="24"/>
      <c r="AA51" s="24">
        <f t="shared" si="1"/>
        <v>0</v>
      </c>
      <c r="AB51" s="24">
        <f t="shared" si="1"/>
        <v>0</v>
      </c>
      <c r="AC51" s="24">
        <f t="shared" si="1"/>
        <v>0</v>
      </c>
      <c r="AD51" s="24">
        <f t="shared" si="1"/>
        <v>0</v>
      </c>
      <c r="AE51" s="24">
        <f t="shared" si="1"/>
        <v>0</v>
      </c>
      <c r="AF51" s="24">
        <f t="shared" si="1"/>
        <v>0</v>
      </c>
      <c r="AG51" s="24">
        <f t="shared" si="1"/>
        <v>0</v>
      </c>
      <c r="AH51" s="24"/>
    </row>
    <row r="52" spans="1:34" s="26" customFormat="1" x14ac:dyDescent="0.2">
      <c r="A52" s="47">
        <v>42787</v>
      </c>
      <c r="B52" s="24" t="s">
        <v>101</v>
      </c>
      <c r="C52" s="24" t="s">
        <v>102</v>
      </c>
      <c r="D52" s="24" t="s">
        <v>88</v>
      </c>
      <c r="E52" s="24">
        <v>100327</v>
      </c>
      <c r="F52" s="24">
        <v>1</v>
      </c>
      <c r="G52" s="24">
        <v>1</v>
      </c>
      <c r="H52" s="24">
        <v>1</v>
      </c>
      <c r="I52" s="24">
        <v>1</v>
      </c>
      <c r="J52" s="24">
        <v>1</v>
      </c>
      <c r="K52" s="24"/>
      <c r="L52" s="24"/>
      <c r="M52" s="24">
        <v>1</v>
      </c>
      <c r="N52" s="24">
        <v>1</v>
      </c>
      <c r="O52" s="24">
        <v>1</v>
      </c>
      <c r="P52" s="24">
        <v>1</v>
      </c>
      <c r="Q52" s="24">
        <v>1</v>
      </c>
      <c r="R52" s="24"/>
      <c r="S52" s="24"/>
      <c r="T52" s="24"/>
      <c r="U52" s="24"/>
      <c r="V52" s="24"/>
      <c r="W52" s="24"/>
      <c r="X52" s="24"/>
      <c r="Y52" s="24"/>
      <c r="Z52" s="24"/>
      <c r="AA52" s="24">
        <f t="shared" si="1"/>
        <v>0</v>
      </c>
      <c r="AB52" s="24">
        <f t="shared" si="1"/>
        <v>0</v>
      </c>
      <c r="AC52" s="24">
        <f t="shared" si="1"/>
        <v>0</v>
      </c>
      <c r="AD52" s="24">
        <f t="shared" si="1"/>
        <v>0</v>
      </c>
      <c r="AE52" s="24">
        <f t="shared" si="1"/>
        <v>0</v>
      </c>
      <c r="AF52" s="24">
        <f t="shared" si="1"/>
        <v>0</v>
      </c>
      <c r="AG52" s="24">
        <f t="shared" si="1"/>
        <v>0</v>
      </c>
      <c r="AH52" s="24"/>
    </row>
    <row r="53" spans="1:34" s="26" customFormat="1" x14ac:dyDescent="0.2">
      <c r="A53" s="47">
        <v>42788</v>
      </c>
      <c r="B53" s="24" t="s">
        <v>85</v>
      </c>
      <c r="C53" s="24" t="s">
        <v>35</v>
      </c>
      <c r="D53" s="24" t="s">
        <v>28</v>
      </c>
      <c r="E53" s="24">
        <v>100325</v>
      </c>
      <c r="F53" s="24"/>
      <c r="G53" s="24"/>
      <c r="H53" s="24"/>
      <c r="I53" s="24">
        <v>4</v>
      </c>
      <c r="J53" s="24">
        <v>2</v>
      </c>
      <c r="K53" s="24"/>
      <c r="L53" s="24"/>
      <c r="M53" s="24"/>
      <c r="N53" s="24"/>
      <c r="O53" s="24"/>
      <c r="P53" s="24">
        <v>2</v>
      </c>
      <c r="Q53" s="24">
        <v>1</v>
      </c>
      <c r="R53" s="24"/>
      <c r="S53" s="24"/>
      <c r="T53" s="24"/>
      <c r="U53" s="24"/>
      <c r="V53" s="24"/>
      <c r="W53" s="24">
        <v>2</v>
      </c>
      <c r="X53" s="24">
        <v>1</v>
      </c>
      <c r="Y53" s="24"/>
      <c r="Z53" s="24"/>
      <c r="AA53" s="24">
        <f t="shared" si="1"/>
        <v>0</v>
      </c>
      <c r="AB53" s="24">
        <f t="shared" si="1"/>
        <v>0</v>
      </c>
      <c r="AC53" s="24">
        <f t="shared" si="1"/>
        <v>0</v>
      </c>
      <c r="AD53" s="24">
        <f t="shared" si="1"/>
        <v>0</v>
      </c>
      <c r="AE53" s="24">
        <f t="shared" si="1"/>
        <v>0</v>
      </c>
      <c r="AF53" s="24">
        <f t="shared" si="1"/>
        <v>0</v>
      </c>
      <c r="AG53" s="24">
        <f t="shared" si="1"/>
        <v>0</v>
      </c>
      <c r="AH53" s="24"/>
    </row>
    <row r="54" spans="1:34" s="26" customFormat="1" x14ac:dyDescent="0.2">
      <c r="A54" s="47">
        <v>42788</v>
      </c>
      <c r="B54" s="24" t="s">
        <v>84</v>
      </c>
      <c r="C54" s="24" t="s">
        <v>103</v>
      </c>
      <c r="D54" s="24" t="s">
        <v>28</v>
      </c>
      <c r="E54" s="24">
        <v>100315</v>
      </c>
      <c r="F54" s="24"/>
      <c r="G54" s="24"/>
      <c r="H54" s="24"/>
      <c r="I54" s="24">
        <v>2</v>
      </c>
      <c r="J54" s="24">
        <v>2</v>
      </c>
      <c r="K54" s="24"/>
      <c r="L54" s="24"/>
      <c r="M54" s="24"/>
      <c r="N54" s="24"/>
      <c r="O54" s="24"/>
      <c r="P54" s="24">
        <v>0</v>
      </c>
      <c r="Q54" s="24">
        <v>0</v>
      </c>
      <c r="R54" s="24"/>
      <c r="S54" s="24"/>
      <c r="T54" s="24"/>
      <c r="U54" s="24"/>
      <c r="V54" s="24"/>
      <c r="W54" s="24">
        <v>2</v>
      </c>
      <c r="X54" s="24">
        <v>2</v>
      </c>
      <c r="Y54" s="24"/>
      <c r="Z54" s="24"/>
      <c r="AA54" s="24">
        <f t="shared" si="1"/>
        <v>0</v>
      </c>
      <c r="AB54" s="24">
        <f t="shared" si="1"/>
        <v>0</v>
      </c>
      <c r="AC54" s="24">
        <f t="shared" si="1"/>
        <v>0</v>
      </c>
      <c r="AD54" s="24">
        <f t="shared" si="1"/>
        <v>0</v>
      </c>
      <c r="AE54" s="24">
        <f t="shared" si="1"/>
        <v>0</v>
      </c>
      <c r="AF54" s="24">
        <f t="shared" si="1"/>
        <v>0</v>
      </c>
      <c r="AG54" s="24">
        <f t="shared" si="1"/>
        <v>0</v>
      </c>
      <c r="AH54" s="24"/>
    </row>
    <row r="55" spans="1:34" s="26" customFormat="1" x14ac:dyDescent="0.2">
      <c r="A55" s="47">
        <v>42788</v>
      </c>
      <c r="B55" s="24" t="s">
        <v>104</v>
      </c>
      <c r="C55" s="24" t="s">
        <v>43</v>
      </c>
      <c r="D55" s="24" t="s">
        <v>28</v>
      </c>
      <c r="E55" s="24">
        <v>100309</v>
      </c>
      <c r="F55" s="24"/>
      <c r="G55" s="24"/>
      <c r="H55" s="24"/>
      <c r="I55" s="24">
        <v>4</v>
      </c>
      <c r="J55" s="24">
        <v>2</v>
      </c>
      <c r="K55" s="24"/>
      <c r="L55" s="24"/>
      <c r="M55" s="24"/>
      <c r="N55" s="24"/>
      <c r="O55" s="24"/>
      <c r="P55" s="24">
        <v>2</v>
      </c>
      <c r="Q55" s="24">
        <v>1</v>
      </c>
      <c r="R55" s="24"/>
      <c r="S55" s="24"/>
      <c r="T55" s="24"/>
      <c r="U55" s="24"/>
      <c r="V55" s="24"/>
      <c r="W55" s="24">
        <v>2</v>
      </c>
      <c r="X55" s="24">
        <v>1</v>
      </c>
      <c r="Y55" s="24"/>
      <c r="Z55" s="24"/>
      <c r="AA55" s="24">
        <f t="shared" si="1"/>
        <v>0</v>
      </c>
      <c r="AB55" s="24">
        <f t="shared" si="1"/>
        <v>0</v>
      </c>
      <c r="AC55" s="24">
        <f t="shared" si="1"/>
        <v>0</v>
      </c>
      <c r="AD55" s="24">
        <f t="shared" si="1"/>
        <v>0</v>
      </c>
      <c r="AE55" s="24">
        <f t="shared" si="1"/>
        <v>0</v>
      </c>
      <c r="AF55" s="24">
        <f t="shared" si="1"/>
        <v>0</v>
      </c>
      <c r="AG55" s="24">
        <f t="shared" si="1"/>
        <v>0</v>
      </c>
      <c r="AH55" s="24"/>
    </row>
    <row r="56" spans="1:34" s="26" customFormat="1" x14ac:dyDescent="0.2">
      <c r="A56" s="47">
        <v>42788</v>
      </c>
      <c r="B56" s="24" t="s">
        <v>44</v>
      </c>
      <c r="C56" s="24" t="s">
        <v>50</v>
      </c>
      <c r="D56" s="24" t="s">
        <v>28</v>
      </c>
      <c r="E56" s="24">
        <v>100326</v>
      </c>
      <c r="F56" s="24"/>
      <c r="G56" s="24"/>
      <c r="H56" s="24"/>
      <c r="I56" s="24"/>
      <c r="J56" s="24"/>
      <c r="K56" s="24"/>
      <c r="L56" s="24">
        <v>7</v>
      </c>
      <c r="M56" s="24"/>
      <c r="N56" s="24"/>
      <c r="O56" s="24"/>
      <c r="P56" s="24"/>
      <c r="Q56" s="24"/>
      <c r="R56" s="24"/>
      <c r="S56" s="24">
        <v>6</v>
      </c>
      <c r="T56" s="24"/>
      <c r="U56" s="24"/>
      <c r="V56" s="24"/>
      <c r="W56" s="24"/>
      <c r="X56" s="24"/>
      <c r="Y56" s="24"/>
      <c r="Z56" s="24">
        <v>1</v>
      </c>
      <c r="AA56" s="24">
        <f t="shared" si="1"/>
        <v>0</v>
      </c>
      <c r="AB56" s="24">
        <f t="shared" si="1"/>
        <v>0</v>
      </c>
      <c r="AC56" s="24">
        <f t="shared" si="1"/>
        <v>0</v>
      </c>
      <c r="AD56" s="24">
        <f t="shared" si="1"/>
        <v>0</v>
      </c>
      <c r="AE56" s="24">
        <f t="shared" si="1"/>
        <v>0</v>
      </c>
      <c r="AF56" s="24">
        <f t="shared" si="1"/>
        <v>0</v>
      </c>
      <c r="AG56" s="24">
        <f t="shared" si="1"/>
        <v>0</v>
      </c>
      <c r="AH56" s="24"/>
    </row>
    <row r="57" spans="1:34" s="26" customFormat="1" x14ac:dyDescent="0.2">
      <c r="A57" s="47">
        <v>42790</v>
      </c>
      <c r="B57" s="24" t="s">
        <v>54</v>
      </c>
      <c r="C57" s="24" t="s">
        <v>91</v>
      </c>
      <c r="D57" s="24" t="s">
        <v>28</v>
      </c>
      <c r="E57" s="24">
        <v>100352</v>
      </c>
      <c r="F57" s="24">
        <v>6</v>
      </c>
      <c r="G57" s="24">
        <v>1</v>
      </c>
      <c r="H57" s="24">
        <v>6</v>
      </c>
      <c r="I57" s="24"/>
      <c r="J57" s="24"/>
      <c r="K57" s="24"/>
      <c r="L57" s="24"/>
      <c r="M57" s="24">
        <v>6</v>
      </c>
      <c r="N57" s="24">
        <v>1</v>
      </c>
      <c r="O57" s="24">
        <v>6</v>
      </c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>
        <f t="shared" si="1"/>
        <v>0</v>
      </c>
      <c r="AB57" s="24">
        <f t="shared" si="1"/>
        <v>0</v>
      </c>
      <c r="AC57" s="24">
        <f t="shared" si="1"/>
        <v>0</v>
      </c>
      <c r="AD57" s="24">
        <f t="shared" si="1"/>
        <v>0</v>
      </c>
      <c r="AE57" s="24">
        <f t="shared" si="1"/>
        <v>0</v>
      </c>
      <c r="AF57" s="24">
        <f t="shared" si="1"/>
        <v>0</v>
      </c>
      <c r="AG57" s="24">
        <f t="shared" si="1"/>
        <v>0</v>
      </c>
      <c r="AH57" s="24"/>
    </row>
    <row r="58" spans="1:34" s="26" customFormat="1" x14ac:dyDescent="0.2">
      <c r="A58" s="47">
        <v>42790</v>
      </c>
      <c r="B58" s="24" t="s">
        <v>105</v>
      </c>
      <c r="C58" s="24" t="s">
        <v>30</v>
      </c>
      <c r="D58" s="24" t="s">
        <v>31</v>
      </c>
      <c r="E58" s="24" t="s">
        <v>106</v>
      </c>
      <c r="F58" s="24">
        <v>12</v>
      </c>
      <c r="G58" s="24"/>
      <c r="H58" s="24"/>
      <c r="I58" s="24"/>
      <c r="J58" s="24"/>
      <c r="K58" s="24"/>
      <c r="L58" s="24"/>
      <c r="M58" s="24">
        <v>12</v>
      </c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>
        <f t="shared" si="1"/>
        <v>0</v>
      </c>
      <c r="AB58" s="24">
        <f t="shared" si="1"/>
        <v>0</v>
      </c>
      <c r="AC58" s="24">
        <f t="shared" si="1"/>
        <v>0</v>
      </c>
      <c r="AD58" s="24">
        <f t="shared" si="1"/>
        <v>0</v>
      </c>
      <c r="AE58" s="24">
        <f t="shared" si="1"/>
        <v>0</v>
      </c>
      <c r="AF58" s="24">
        <f t="shared" si="1"/>
        <v>0</v>
      </c>
      <c r="AG58" s="24">
        <f t="shared" si="1"/>
        <v>0</v>
      </c>
      <c r="AH58" s="24"/>
    </row>
    <row r="59" spans="1:34" s="26" customFormat="1" x14ac:dyDescent="0.2">
      <c r="A59" s="47">
        <v>42790</v>
      </c>
      <c r="B59" s="24" t="s">
        <v>107</v>
      </c>
      <c r="C59" s="24" t="s">
        <v>108</v>
      </c>
      <c r="D59" s="24" t="s">
        <v>28</v>
      </c>
      <c r="E59" s="24">
        <v>100354</v>
      </c>
      <c r="F59" s="24"/>
      <c r="G59" s="24"/>
      <c r="H59" s="24"/>
      <c r="I59" s="24">
        <v>2</v>
      </c>
      <c r="J59" s="24">
        <v>2</v>
      </c>
      <c r="K59" s="24"/>
      <c r="L59" s="24"/>
      <c r="M59" s="24"/>
      <c r="N59" s="24"/>
      <c r="O59" s="24"/>
      <c r="P59" s="24">
        <v>2</v>
      </c>
      <c r="Q59" s="24">
        <v>2</v>
      </c>
      <c r="R59" s="24"/>
      <c r="S59" s="24"/>
      <c r="T59" s="24"/>
      <c r="U59" s="24"/>
      <c r="V59" s="24"/>
      <c r="W59" s="24"/>
      <c r="X59" s="24"/>
      <c r="Y59" s="24"/>
      <c r="Z59" s="24"/>
      <c r="AA59" s="24">
        <f t="shared" si="1"/>
        <v>0</v>
      </c>
      <c r="AB59" s="24">
        <f t="shared" si="1"/>
        <v>0</v>
      </c>
      <c r="AC59" s="24">
        <f t="shared" si="1"/>
        <v>0</v>
      </c>
      <c r="AD59" s="24">
        <f t="shared" si="1"/>
        <v>0</v>
      </c>
      <c r="AE59" s="24">
        <f t="shared" si="1"/>
        <v>0</v>
      </c>
      <c r="AF59" s="24">
        <f t="shared" si="1"/>
        <v>0</v>
      </c>
      <c r="AG59" s="24">
        <f t="shared" si="1"/>
        <v>0</v>
      </c>
      <c r="AH59" s="24"/>
    </row>
    <row r="60" spans="1:34" s="26" customFormat="1" x14ac:dyDescent="0.2">
      <c r="A60" s="47">
        <v>42790</v>
      </c>
      <c r="B60" s="24" t="s">
        <v>114</v>
      </c>
      <c r="C60" s="24" t="s">
        <v>110</v>
      </c>
      <c r="D60" s="24" t="s">
        <v>31</v>
      </c>
      <c r="E60" s="24">
        <v>100317</v>
      </c>
      <c r="F60" s="24">
        <v>1</v>
      </c>
      <c r="G60" s="24">
        <v>1</v>
      </c>
      <c r="H60" s="24">
        <v>1</v>
      </c>
      <c r="I60" s="24"/>
      <c r="J60" s="24"/>
      <c r="K60" s="24"/>
      <c r="L60" s="24"/>
      <c r="M60" s="24">
        <v>1</v>
      </c>
      <c r="N60" s="24">
        <v>1</v>
      </c>
      <c r="O60" s="24">
        <v>1</v>
      </c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</row>
    <row r="61" spans="1:34" s="26" customFormat="1" x14ac:dyDescent="0.2">
      <c r="A61" s="47">
        <v>42793</v>
      </c>
      <c r="B61" s="24" t="s">
        <v>68</v>
      </c>
      <c r="C61" s="24" t="s">
        <v>109</v>
      </c>
      <c r="D61" s="24" t="s">
        <v>28</v>
      </c>
      <c r="E61" s="24">
        <v>100130</v>
      </c>
      <c r="F61" s="24"/>
      <c r="G61" s="24"/>
      <c r="H61" s="24"/>
      <c r="I61" s="24">
        <v>2</v>
      </c>
      <c r="J61" s="24">
        <v>1</v>
      </c>
      <c r="K61" s="24"/>
      <c r="L61" s="24"/>
      <c r="M61" s="24"/>
      <c r="N61" s="24"/>
      <c r="O61" s="24"/>
      <c r="P61" s="24">
        <v>1</v>
      </c>
      <c r="Q61" s="24">
        <v>1</v>
      </c>
      <c r="R61" s="24"/>
      <c r="S61" s="24"/>
      <c r="T61" s="24"/>
      <c r="U61" s="24"/>
      <c r="V61" s="24"/>
      <c r="W61" s="24">
        <v>1</v>
      </c>
      <c r="X61" s="24"/>
      <c r="Y61" s="24"/>
      <c r="Z61" s="24"/>
      <c r="AA61" s="24">
        <f t="shared" si="1"/>
        <v>0</v>
      </c>
      <c r="AB61" s="24">
        <f t="shared" si="1"/>
        <v>0</v>
      </c>
      <c r="AC61" s="24">
        <f t="shared" si="1"/>
        <v>0</v>
      </c>
      <c r="AD61" s="24">
        <f t="shared" si="1"/>
        <v>0</v>
      </c>
      <c r="AE61" s="24">
        <f t="shared" si="1"/>
        <v>0</v>
      </c>
      <c r="AF61" s="24">
        <f t="shared" si="1"/>
        <v>0</v>
      </c>
      <c r="AG61" s="24">
        <f t="shared" si="1"/>
        <v>0</v>
      </c>
      <c r="AH61" s="24"/>
    </row>
    <row r="62" spans="1:34" s="26" customFormat="1" x14ac:dyDescent="0.2">
      <c r="A62" s="47">
        <v>42793</v>
      </c>
      <c r="B62" s="24" t="s">
        <v>63</v>
      </c>
      <c r="C62" s="24" t="s">
        <v>35</v>
      </c>
      <c r="D62" s="24" t="s">
        <v>28</v>
      </c>
      <c r="E62" s="24">
        <v>100356</v>
      </c>
      <c r="F62" s="24"/>
      <c r="G62" s="24"/>
      <c r="H62" s="24"/>
      <c r="I62" s="24">
        <v>2</v>
      </c>
      <c r="J62" s="24">
        <v>2</v>
      </c>
      <c r="K62" s="24"/>
      <c r="L62" s="24"/>
      <c r="M62" s="24"/>
      <c r="N62" s="24"/>
      <c r="O62" s="24"/>
      <c r="P62" s="24">
        <v>2</v>
      </c>
      <c r="Q62" s="24">
        <v>2</v>
      </c>
      <c r="R62" s="24"/>
      <c r="S62" s="24"/>
      <c r="T62" s="24"/>
      <c r="U62" s="24"/>
      <c r="V62" s="24"/>
      <c r="W62" s="24"/>
      <c r="X62" s="24"/>
      <c r="Y62" s="24"/>
      <c r="Z62" s="24"/>
      <c r="AA62" s="24">
        <f t="shared" si="1"/>
        <v>0</v>
      </c>
      <c r="AB62" s="24">
        <f t="shared" si="1"/>
        <v>0</v>
      </c>
      <c r="AC62" s="24">
        <f t="shared" si="1"/>
        <v>0</v>
      </c>
      <c r="AD62" s="24">
        <f t="shared" si="1"/>
        <v>0</v>
      </c>
      <c r="AE62" s="24">
        <f t="shared" si="1"/>
        <v>0</v>
      </c>
      <c r="AF62" s="24">
        <f t="shared" si="1"/>
        <v>0</v>
      </c>
      <c r="AG62" s="24">
        <f t="shared" si="1"/>
        <v>0</v>
      </c>
      <c r="AH62" s="24"/>
    </row>
    <row r="63" spans="1:34" s="26" customFormat="1" x14ac:dyDescent="0.2">
      <c r="A63" s="47">
        <v>42793</v>
      </c>
      <c r="B63" s="24" t="s">
        <v>93</v>
      </c>
      <c r="C63" s="24" t="s">
        <v>110</v>
      </c>
      <c r="D63" s="24" t="s">
        <v>28</v>
      </c>
      <c r="E63" s="24">
        <v>100358</v>
      </c>
      <c r="F63" s="24"/>
      <c r="G63" s="24"/>
      <c r="H63" s="24"/>
      <c r="I63" s="24">
        <v>2</v>
      </c>
      <c r="J63" s="24">
        <v>2</v>
      </c>
      <c r="K63" s="24"/>
      <c r="L63" s="24"/>
      <c r="M63" s="24"/>
      <c r="N63" s="24"/>
      <c r="O63" s="24"/>
      <c r="P63" s="24">
        <v>1</v>
      </c>
      <c r="Q63" s="24">
        <v>1</v>
      </c>
      <c r="R63" s="24"/>
      <c r="S63" s="24"/>
      <c r="T63" s="24"/>
      <c r="U63" s="24"/>
      <c r="V63" s="24"/>
      <c r="W63" s="24">
        <v>1</v>
      </c>
      <c r="X63" s="24">
        <v>1</v>
      </c>
      <c r="Y63" s="24"/>
      <c r="Z63" s="24"/>
      <c r="AA63" s="24">
        <f t="shared" si="1"/>
        <v>0</v>
      </c>
      <c r="AB63" s="24">
        <f t="shared" si="1"/>
        <v>0</v>
      </c>
      <c r="AC63" s="24">
        <f t="shared" si="1"/>
        <v>0</v>
      </c>
      <c r="AD63" s="24">
        <f t="shared" si="1"/>
        <v>0</v>
      </c>
      <c r="AE63" s="24">
        <f t="shared" si="1"/>
        <v>0</v>
      </c>
      <c r="AF63" s="24">
        <f t="shared" si="1"/>
        <v>0</v>
      </c>
      <c r="AG63" s="24">
        <f t="shared" si="1"/>
        <v>0</v>
      </c>
      <c r="AH63" s="24"/>
    </row>
    <row r="64" spans="1:34" s="26" customFormat="1" x14ac:dyDescent="0.2">
      <c r="A64" s="47">
        <v>42794</v>
      </c>
      <c r="B64" s="25" t="s">
        <v>42</v>
      </c>
      <c r="C64" s="25" t="s">
        <v>111</v>
      </c>
      <c r="D64" s="25" t="s">
        <v>28</v>
      </c>
      <c r="E64" s="24">
        <v>100364</v>
      </c>
      <c r="F64" s="24"/>
      <c r="G64" s="24"/>
      <c r="H64" s="24"/>
      <c r="I64" s="24">
        <v>6</v>
      </c>
      <c r="J64" s="24">
        <v>2</v>
      </c>
      <c r="K64" s="24"/>
      <c r="L64" s="24"/>
      <c r="M64" s="24"/>
      <c r="N64" s="24"/>
      <c r="O64" s="24"/>
      <c r="P64" s="24">
        <v>1</v>
      </c>
      <c r="Q64" s="24">
        <v>1</v>
      </c>
      <c r="R64" s="24"/>
      <c r="S64" s="24"/>
      <c r="T64" s="24"/>
      <c r="U64" s="24"/>
      <c r="V64" s="24"/>
      <c r="W64" s="24">
        <v>5</v>
      </c>
      <c r="X64" s="24">
        <v>1</v>
      </c>
      <c r="Y64" s="24"/>
      <c r="Z64" s="24"/>
      <c r="AA64" s="24"/>
      <c r="AB64" s="24"/>
      <c r="AC64" s="24"/>
      <c r="AD64" s="24">
        <f t="shared" si="1"/>
        <v>0</v>
      </c>
      <c r="AE64" s="24">
        <f t="shared" si="1"/>
        <v>0</v>
      </c>
      <c r="AF64" s="24"/>
      <c r="AG64" s="24"/>
      <c r="AH64" s="24"/>
    </row>
    <row r="65" spans="1:34" s="26" customFormat="1" x14ac:dyDescent="0.2">
      <c r="A65" s="47">
        <v>42794</v>
      </c>
      <c r="B65" s="25" t="s">
        <v>36</v>
      </c>
      <c r="C65" s="25" t="s">
        <v>112</v>
      </c>
      <c r="D65" s="25" t="s">
        <v>28</v>
      </c>
      <c r="E65" s="24">
        <v>100363</v>
      </c>
      <c r="F65" s="24"/>
      <c r="G65" s="24"/>
      <c r="H65" s="24"/>
      <c r="I65" s="24">
        <v>2</v>
      </c>
      <c r="J65" s="24">
        <v>2</v>
      </c>
      <c r="K65" s="24"/>
      <c r="L65" s="24"/>
      <c r="M65" s="24"/>
      <c r="N65" s="24"/>
      <c r="O65" s="24"/>
      <c r="P65" s="24">
        <v>2</v>
      </c>
      <c r="Q65" s="24">
        <v>2</v>
      </c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>
        <f t="shared" si="1"/>
        <v>0</v>
      </c>
      <c r="AE65" s="24">
        <f t="shared" si="1"/>
        <v>0</v>
      </c>
      <c r="AF65" s="24"/>
      <c r="AG65" s="24"/>
      <c r="AH65" s="24"/>
    </row>
    <row r="66" spans="1:34" s="26" customFormat="1" x14ac:dyDescent="0.2">
      <c r="A66" s="47">
        <v>42794</v>
      </c>
      <c r="B66" s="25" t="s">
        <v>54</v>
      </c>
      <c r="C66" s="25" t="s">
        <v>113</v>
      </c>
      <c r="D66" s="25" t="s">
        <v>28</v>
      </c>
      <c r="E66" s="24">
        <v>100406</v>
      </c>
      <c r="F66" s="24"/>
      <c r="G66" s="24"/>
      <c r="H66" s="24"/>
      <c r="I66" s="24">
        <v>1</v>
      </c>
      <c r="J66" s="24">
        <v>1</v>
      </c>
      <c r="K66" s="24"/>
      <c r="L66" s="24"/>
      <c r="M66" s="24"/>
      <c r="N66" s="24"/>
      <c r="O66" s="24"/>
      <c r="P66" s="24">
        <v>1</v>
      </c>
      <c r="Q66" s="24">
        <v>1</v>
      </c>
      <c r="R66" s="24"/>
      <c r="S66" s="24"/>
      <c r="T66" s="24"/>
      <c r="U66" s="24"/>
      <c r="V66" s="24"/>
      <c r="W66" s="24"/>
      <c r="X66" s="24"/>
      <c r="Y66" s="24"/>
      <c r="Z66" s="24"/>
      <c r="AA66" s="24">
        <f t="shared" si="1"/>
        <v>0</v>
      </c>
      <c r="AB66" s="24">
        <f t="shared" si="1"/>
        <v>0</v>
      </c>
      <c r="AC66" s="24">
        <f t="shared" si="1"/>
        <v>0</v>
      </c>
      <c r="AD66" s="24">
        <f t="shared" si="1"/>
        <v>0</v>
      </c>
      <c r="AE66" s="24">
        <f t="shared" si="1"/>
        <v>0</v>
      </c>
      <c r="AF66" s="24">
        <f t="shared" si="1"/>
        <v>0</v>
      </c>
      <c r="AG66" s="24">
        <f t="shared" si="1"/>
        <v>0</v>
      </c>
      <c r="AH66" s="24"/>
    </row>
    <row r="67" spans="1:34" x14ac:dyDescent="0.2">
      <c r="E67" s="14" t="s">
        <v>24</v>
      </c>
      <c r="F67" s="18">
        <f t="shared" ref="F67:AG67" si="2">SUM(F20:F66)</f>
        <v>59</v>
      </c>
      <c r="G67" s="18">
        <f t="shared" si="2"/>
        <v>13</v>
      </c>
      <c r="H67" s="18">
        <f t="shared" si="2"/>
        <v>43</v>
      </c>
      <c r="I67" s="18">
        <f t="shared" si="2"/>
        <v>116</v>
      </c>
      <c r="J67" s="18">
        <f t="shared" si="2"/>
        <v>84</v>
      </c>
      <c r="K67" s="18">
        <f t="shared" si="2"/>
        <v>0</v>
      </c>
      <c r="L67" s="18">
        <f t="shared" si="2"/>
        <v>25</v>
      </c>
      <c r="M67" s="18">
        <f t="shared" si="2"/>
        <v>53</v>
      </c>
      <c r="N67" s="18">
        <f t="shared" si="2"/>
        <v>12</v>
      </c>
      <c r="O67" s="18">
        <f t="shared" si="2"/>
        <v>41</v>
      </c>
      <c r="P67" s="18">
        <f t="shared" si="2"/>
        <v>90</v>
      </c>
      <c r="Q67" s="18">
        <f t="shared" si="2"/>
        <v>61</v>
      </c>
      <c r="R67" s="18">
        <f t="shared" si="2"/>
        <v>0</v>
      </c>
      <c r="S67" s="18">
        <f t="shared" si="2"/>
        <v>13</v>
      </c>
      <c r="T67" s="18">
        <f t="shared" si="2"/>
        <v>6</v>
      </c>
      <c r="U67" s="18">
        <f t="shared" si="2"/>
        <v>1</v>
      </c>
      <c r="V67" s="18">
        <f t="shared" si="2"/>
        <v>2</v>
      </c>
      <c r="W67" s="18">
        <f t="shared" si="2"/>
        <v>34</v>
      </c>
      <c r="X67" s="18">
        <f t="shared" si="2"/>
        <v>22</v>
      </c>
      <c r="Y67" s="18">
        <f t="shared" si="2"/>
        <v>0</v>
      </c>
      <c r="Z67" s="18">
        <f t="shared" si="2"/>
        <v>12</v>
      </c>
      <c r="AA67" s="21">
        <f t="shared" si="2"/>
        <v>0</v>
      </c>
      <c r="AB67" s="18">
        <f t="shared" si="2"/>
        <v>0</v>
      </c>
      <c r="AC67" s="18">
        <f t="shared" si="2"/>
        <v>0</v>
      </c>
      <c r="AD67" s="18">
        <f t="shared" si="2"/>
        <v>-8</v>
      </c>
      <c r="AE67" s="18">
        <f t="shared" si="2"/>
        <v>1</v>
      </c>
      <c r="AF67" s="18">
        <f t="shared" si="2"/>
        <v>0</v>
      </c>
      <c r="AG67" s="18">
        <f t="shared" si="2"/>
        <v>0</v>
      </c>
    </row>
  </sheetData>
  <sheetProtection insertRows="0" deleteRows="0" selectLockedCells="1"/>
  <mergeCells count="91">
    <mergeCell ref="A1:AH1"/>
    <mergeCell ref="A3:H3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W6:X6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E9:F9"/>
    <mergeCell ref="G9:H9"/>
    <mergeCell ref="I9:J9"/>
    <mergeCell ref="K9:L9"/>
    <mergeCell ref="M9:N9"/>
    <mergeCell ref="O9:P9"/>
    <mergeCell ref="Q9:R9"/>
    <mergeCell ref="S9:T9"/>
    <mergeCell ref="U9:V9"/>
    <mergeCell ref="W9:X9"/>
    <mergeCell ref="E10:F10"/>
    <mergeCell ref="G10:H10"/>
    <mergeCell ref="I10:J10"/>
    <mergeCell ref="K10:L10"/>
    <mergeCell ref="M10:N10"/>
    <mergeCell ref="O10:P10"/>
    <mergeCell ref="Q10:R10"/>
    <mergeCell ref="S10:T10"/>
    <mergeCell ref="U10:V10"/>
    <mergeCell ref="W10:X10"/>
    <mergeCell ref="G11:H11"/>
    <mergeCell ref="K11:L11"/>
    <mergeCell ref="O11:P11"/>
    <mergeCell ref="S11:T11"/>
    <mergeCell ref="W11:X11"/>
    <mergeCell ref="A18:A19"/>
    <mergeCell ref="B18:B19"/>
    <mergeCell ref="C18:C19"/>
    <mergeCell ref="D18:D19"/>
    <mergeCell ref="E18:E19"/>
    <mergeCell ref="M18:S18"/>
    <mergeCell ref="T18:Z18"/>
    <mergeCell ref="AA18:AG18"/>
    <mergeCell ref="AH18:AH19"/>
    <mergeCell ref="E13:H13"/>
    <mergeCell ref="E14:H14"/>
    <mergeCell ref="J14:K14"/>
    <mergeCell ref="E15:H15"/>
    <mergeCell ref="F18:L18"/>
  </mergeCells>
  <conditionalFormatting sqref="B14">
    <cfRule type="cellIs" dxfId="200" priority="8" operator="lessThan">
      <formula>12</formula>
    </cfRule>
    <cfRule type="cellIs" dxfId="199" priority="15" operator="lessThan">
      <formula>10</formula>
    </cfRule>
    <cfRule type="cellIs" dxfId="198" priority="16" operator="lessThan">
      <formula>10</formula>
    </cfRule>
    <cfRule type="cellIs" dxfId="197" priority="17" operator="lessThan">
      <formula>10</formula>
    </cfRule>
  </conditionalFormatting>
  <conditionalFormatting sqref="B15">
    <cfRule type="cellIs" dxfId="196" priority="7" operator="lessThan">
      <formula>12</formula>
    </cfRule>
    <cfRule type="cellIs" dxfId="195" priority="14" operator="lessThan">
      <formula>10</formula>
    </cfRule>
  </conditionalFormatting>
  <conditionalFormatting sqref="B16">
    <cfRule type="cellIs" dxfId="194" priority="6" operator="lessThan">
      <formula>12</formula>
    </cfRule>
    <cfRule type="cellIs" dxfId="193" priority="13" operator="lessThan">
      <formula>10</formula>
    </cfRule>
  </conditionalFormatting>
  <conditionalFormatting sqref="D14">
    <cfRule type="cellIs" dxfId="192" priority="5" operator="lessThan">
      <formula>12</formula>
    </cfRule>
    <cfRule type="cellIs" dxfId="191" priority="12" operator="lessThan">
      <formula>10</formula>
    </cfRule>
  </conditionalFormatting>
  <conditionalFormatting sqref="D15">
    <cfRule type="cellIs" dxfId="190" priority="4" operator="lessThan">
      <formula>12</formula>
    </cfRule>
    <cfRule type="cellIs" dxfId="189" priority="11" operator="lessThan">
      <formula>10</formula>
    </cfRule>
  </conditionalFormatting>
  <conditionalFormatting sqref="I14">
    <cfRule type="cellIs" dxfId="188" priority="1" operator="greaterThan">
      <formula>$S$11</formula>
    </cfRule>
    <cfRule type="cellIs" dxfId="187" priority="3" operator="lessThan">
      <formula>12</formula>
    </cfRule>
    <cfRule type="cellIs" dxfId="186" priority="10" operator="lessThan">
      <formula>10</formula>
    </cfRule>
  </conditionalFormatting>
  <conditionalFormatting sqref="L14">
    <cfRule type="cellIs" dxfId="185" priority="2" operator="lessThan">
      <formula>12</formula>
    </cfRule>
    <cfRule type="cellIs" dxfId="184" priority="9" operator="lessThan">
      <formula>10</formula>
    </cfRule>
  </conditionalFormatting>
  <pageMargins left="0.70866141732283472" right="0.70866141732283472" top="0.74803149606299213" bottom="0.74803149606299213" header="0.31496062992125984" footer="0.31496062992125984"/>
  <pageSetup paperSize="8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85"/>
  <sheetViews>
    <sheetView zoomScale="90" zoomScaleNormal="90" workbookViewId="0">
      <pane ySplit="19" topLeftCell="A33" activePane="bottomLeft" state="frozen"/>
      <selection pane="bottomLeft" activeCell="V55" sqref="V55"/>
    </sheetView>
  </sheetViews>
  <sheetFormatPr defaultRowHeight="12.75" x14ac:dyDescent="0.2"/>
  <cols>
    <col min="1" max="1" width="9.85546875" style="42" customWidth="1"/>
    <col min="2" max="4" width="14.7109375" style="1" customWidth="1"/>
    <col min="5" max="5" width="7.7109375" style="1" customWidth="1"/>
    <col min="6" max="33" width="5.7109375" style="1" customWidth="1"/>
    <col min="34" max="34" width="28.140625" style="1" customWidth="1"/>
    <col min="35" max="16384" width="9.140625" style="1"/>
  </cols>
  <sheetData>
    <row r="1" spans="1:34" x14ac:dyDescent="0.2">
      <c r="A1" s="136" t="s">
        <v>20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</row>
    <row r="2" spans="1:34" x14ac:dyDescent="0.2">
      <c r="A2" s="40" t="s">
        <v>27</v>
      </c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s="5" customFormat="1" ht="5.25" customHeight="1" x14ac:dyDescent="0.2">
      <c r="A3" s="137"/>
      <c r="B3" s="137"/>
      <c r="C3" s="137"/>
      <c r="D3" s="137"/>
      <c r="E3" s="137"/>
      <c r="F3" s="137"/>
      <c r="G3" s="137"/>
      <c r="H3" s="137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</row>
    <row r="4" spans="1:34" ht="15" customHeight="1" x14ac:dyDescent="0.2">
      <c r="A4" s="41" t="s">
        <v>23</v>
      </c>
      <c r="B4" s="29" t="s">
        <v>3</v>
      </c>
      <c r="C4" s="31" t="s">
        <v>23</v>
      </c>
      <c r="D4" s="29" t="s">
        <v>4</v>
      </c>
      <c r="E4" s="138" t="s">
        <v>23</v>
      </c>
      <c r="F4" s="139"/>
      <c r="G4" s="139" t="s">
        <v>5</v>
      </c>
      <c r="H4" s="140"/>
      <c r="I4" s="138" t="s">
        <v>23</v>
      </c>
      <c r="J4" s="139"/>
      <c r="K4" s="139" t="s">
        <v>7</v>
      </c>
      <c r="L4" s="140"/>
      <c r="M4" s="138" t="s">
        <v>23</v>
      </c>
      <c r="N4" s="139"/>
      <c r="O4" s="139" t="s">
        <v>8</v>
      </c>
      <c r="P4" s="140"/>
      <c r="Q4" s="138" t="s">
        <v>23</v>
      </c>
      <c r="R4" s="139"/>
      <c r="S4" s="139" t="s">
        <v>16</v>
      </c>
      <c r="T4" s="140"/>
      <c r="U4" s="138" t="s">
        <v>23</v>
      </c>
      <c r="V4" s="139"/>
      <c r="W4" s="139" t="s">
        <v>10</v>
      </c>
      <c r="X4" s="140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s="26" customFormat="1" x14ac:dyDescent="0.2">
      <c r="A5" s="49">
        <v>42795</v>
      </c>
      <c r="B5" s="30">
        <f>'FEB-17'!B14</f>
        <v>79</v>
      </c>
      <c r="C5" s="49">
        <v>42795</v>
      </c>
      <c r="D5" s="32">
        <f>'FEB-17'!B15</f>
        <v>55</v>
      </c>
      <c r="E5" s="127">
        <v>42795</v>
      </c>
      <c r="F5" s="128"/>
      <c r="G5" s="131">
        <f>'FEB-17'!B16</f>
        <v>110</v>
      </c>
      <c r="H5" s="132"/>
      <c r="I5" s="129">
        <v>42795</v>
      </c>
      <c r="J5" s="130"/>
      <c r="K5" s="133">
        <f>'FEB-17'!D14</f>
        <v>50</v>
      </c>
      <c r="L5" s="134"/>
      <c r="M5" s="127">
        <v>42795</v>
      </c>
      <c r="N5" s="128"/>
      <c r="O5" s="131">
        <f>'FEB-17'!D15</f>
        <v>62</v>
      </c>
      <c r="P5" s="132"/>
      <c r="Q5" s="123">
        <v>42795</v>
      </c>
      <c r="R5" s="124"/>
      <c r="S5" s="133">
        <f>'FEB-17'!I14</f>
        <v>5</v>
      </c>
      <c r="T5" s="134"/>
      <c r="U5" s="127">
        <v>42795</v>
      </c>
      <c r="V5" s="128"/>
      <c r="W5" s="131">
        <f>'FEB-17'!L14</f>
        <v>80</v>
      </c>
      <c r="X5" s="132"/>
      <c r="Y5" s="27"/>
      <c r="Z5" s="27"/>
      <c r="AA5" s="27"/>
      <c r="AB5" s="27"/>
      <c r="AC5" s="27"/>
      <c r="AD5" s="27"/>
      <c r="AE5" s="27"/>
      <c r="AF5" s="27"/>
      <c r="AG5" s="27"/>
      <c r="AH5" s="27"/>
    </row>
    <row r="6" spans="1:34" s="26" customFormat="1" x14ac:dyDescent="0.2">
      <c r="A6" s="49"/>
      <c r="B6" s="30" t="s">
        <v>143</v>
      </c>
      <c r="C6" s="50"/>
      <c r="D6" s="32"/>
      <c r="E6" s="127"/>
      <c r="F6" s="128"/>
      <c r="G6" s="131"/>
      <c r="H6" s="132"/>
      <c r="I6" s="129">
        <v>42807</v>
      </c>
      <c r="J6" s="130"/>
      <c r="K6" s="133">
        <v>192</v>
      </c>
      <c r="L6" s="134"/>
      <c r="M6" s="127">
        <v>42807</v>
      </c>
      <c r="N6" s="128"/>
      <c r="O6" s="131">
        <v>96</v>
      </c>
      <c r="P6" s="132"/>
      <c r="Q6" s="123"/>
      <c r="R6" s="124"/>
      <c r="S6" s="133"/>
      <c r="T6" s="134"/>
      <c r="U6" s="127"/>
      <c r="V6" s="128"/>
      <c r="W6" s="131"/>
      <c r="X6" s="132"/>
      <c r="Y6" s="27"/>
      <c r="Z6" s="27"/>
      <c r="AA6" s="27"/>
      <c r="AB6" s="27"/>
      <c r="AC6" s="27"/>
      <c r="AD6" s="27"/>
      <c r="AE6" s="27"/>
      <c r="AF6" s="27"/>
      <c r="AG6" s="27"/>
      <c r="AH6" s="27"/>
    </row>
    <row r="7" spans="1:34" s="26" customFormat="1" x14ac:dyDescent="0.2">
      <c r="A7" s="49"/>
      <c r="B7" s="30"/>
      <c r="C7" s="50"/>
      <c r="D7" s="32"/>
      <c r="E7" s="127"/>
      <c r="F7" s="128"/>
      <c r="G7" s="131"/>
      <c r="H7" s="132"/>
      <c r="I7" s="129"/>
      <c r="J7" s="130"/>
      <c r="K7" s="133"/>
      <c r="L7" s="134"/>
      <c r="M7" s="127"/>
      <c r="N7" s="128"/>
      <c r="O7" s="131"/>
      <c r="P7" s="132"/>
      <c r="Q7" s="123"/>
      <c r="R7" s="124"/>
      <c r="S7" s="133"/>
      <c r="T7" s="134"/>
      <c r="U7" s="127"/>
      <c r="V7" s="128"/>
      <c r="W7" s="131"/>
      <c r="X7" s="132"/>
      <c r="Y7" s="27"/>
      <c r="Z7" s="27"/>
      <c r="AA7" s="27"/>
      <c r="AB7" s="27"/>
      <c r="AC7" s="27"/>
      <c r="AD7" s="27"/>
      <c r="AE7" s="27"/>
      <c r="AF7" s="27"/>
      <c r="AG7" s="27"/>
      <c r="AH7" s="27"/>
    </row>
    <row r="8" spans="1:34" s="26" customFormat="1" x14ac:dyDescent="0.2">
      <c r="A8" s="49"/>
      <c r="B8" s="30"/>
      <c r="C8" s="50"/>
      <c r="D8" s="32"/>
      <c r="E8" s="127"/>
      <c r="F8" s="128"/>
      <c r="G8" s="131"/>
      <c r="H8" s="132"/>
      <c r="I8" s="129"/>
      <c r="J8" s="130"/>
      <c r="K8" s="133"/>
      <c r="L8" s="134"/>
      <c r="M8" s="127"/>
      <c r="N8" s="128"/>
      <c r="O8" s="131"/>
      <c r="P8" s="132"/>
      <c r="Q8" s="123"/>
      <c r="R8" s="124"/>
      <c r="S8" s="133"/>
      <c r="T8" s="134"/>
      <c r="U8" s="127"/>
      <c r="V8" s="128"/>
      <c r="W8" s="131"/>
      <c r="X8" s="132"/>
    </row>
    <row r="9" spans="1:34" s="26" customFormat="1" x14ac:dyDescent="0.2">
      <c r="A9" s="49"/>
      <c r="B9" s="30"/>
      <c r="C9" s="50"/>
      <c r="D9" s="32"/>
      <c r="E9" s="127"/>
      <c r="F9" s="128"/>
      <c r="G9" s="131"/>
      <c r="H9" s="132"/>
      <c r="I9" s="129"/>
      <c r="J9" s="130"/>
      <c r="K9" s="133"/>
      <c r="L9" s="134"/>
      <c r="M9" s="127"/>
      <c r="N9" s="128"/>
      <c r="O9" s="131"/>
      <c r="P9" s="132"/>
      <c r="Q9" s="123"/>
      <c r="R9" s="124"/>
      <c r="S9" s="133"/>
      <c r="T9" s="134"/>
      <c r="U9" s="127"/>
      <c r="V9" s="128"/>
      <c r="W9" s="131"/>
      <c r="X9" s="132"/>
    </row>
    <row r="10" spans="1:34" s="26" customFormat="1" ht="13.5" thickBot="1" x14ac:dyDescent="0.25">
      <c r="A10" s="49"/>
      <c r="B10" s="34"/>
      <c r="C10" s="50"/>
      <c r="D10" s="35"/>
      <c r="E10" s="127"/>
      <c r="F10" s="128"/>
      <c r="G10" s="121"/>
      <c r="H10" s="122"/>
      <c r="I10" s="129"/>
      <c r="J10" s="130"/>
      <c r="K10" s="125"/>
      <c r="L10" s="126"/>
      <c r="M10" s="127"/>
      <c r="N10" s="128"/>
      <c r="O10" s="121"/>
      <c r="P10" s="122"/>
      <c r="Q10" s="123"/>
      <c r="R10" s="124"/>
      <c r="S10" s="125"/>
      <c r="T10" s="126"/>
      <c r="U10" s="127"/>
      <c r="V10" s="128"/>
      <c r="W10" s="121"/>
      <c r="X10" s="122"/>
    </row>
    <row r="11" spans="1:34" ht="15" customHeight="1" thickTop="1" thickBot="1" x14ac:dyDescent="0.25">
      <c r="A11" s="42" t="s">
        <v>22</v>
      </c>
      <c r="B11" s="36">
        <f>SUM(B5:B10)</f>
        <v>79</v>
      </c>
      <c r="C11" s="8"/>
      <c r="D11" s="36">
        <f>SUM(D5:D10)</f>
        <v>55</v>
      </c>
      <c r="E11" s="8"/>
      <c r="F11" s="8"/>
      <c r="G11" s="117">
        <f>SUM(G5:H10)</f>
        <v>110</v>
      </c>
      <c r="H11" s="118"/>
      <c r="I11" s="8"/>
      <c r="J11" s="8"/>
      <c r="K11" s="117">
        <f>SUM(K5:L10)</f>
        <v>242</v>
      </c>
      <c r="L11" s="118"/>
      <c r="M11" s="9"/>
      <c r="N11" s="9"/>
      <c r="O11" s="119">
        <f>SUM(O5:P10)</f>
        <v>158</v>
      </c>
      <c r="P11" s="120"/>
      <c r="S11" s="119">
        <f>SUM(S5:T10)</f>
        <v>5</v>
      </c>
      <c r="T11" s="120"/>
      <c r="W11" s="119">
        <f>SUM(W5:X10)</f>
        <v>80</v>
      </c>
      <c r="X11" s="120"/>
    </row>
    <row r="12" spans="1:34" ht="6.75" customHeight="1" thickTop="1" x14ac:dyDescent="0.2"/>
    <row r="13" spans="1:34" x14ac:dyDescent="0.2">
      <c r="A13" s="43" t="s">
        <v>2</v>
      </c>
      <c r="B13" s="29" t="s">
        <v>19</v>
      </c>
      <c r="C13" s="10" t="s">
        <v>6</v>
      </c>
      <c r="D13" s="29" t="s">
        <v>19</v>
      </c>
      <c r="E13" s="104" t="s">
        <v>11</v>
      </c>
      <c r="F13" s="105"/>
      <c r="G13" s="105"/>
      <c r="H13" s="105"/>
      <c r="I13" s="29" t="s">
        <v>19</v>
      </c>
      <c r="J13" s="11" t="s">
        <v>9</v>
      </c>
      <c r="K13" s="12"/>
      <c r="L13" s="13" t="s">
        <v>19</v>
      </c>
    </row>
    <row r="14" spans="1:34" x14ac:dyDescent="0.2">
      <c r="A14" s="44" t="s">
        <v>3</v>
      </c>
      <c r="B14" s="15">
        <f>B11-SUM(F20:F84)+SUM(T20:T84)</f>
        <v>49</v>
      </c>
      <c r="C14" s="28" t="s">
        <v>7</v>
      </c>
      <c r="D14" s="16">
        <f>SUM(K5:L10)-SUM(I20:I84)+SUM(W20:W84)</f>
        <v>167</v>
      </c>
      <c r="E14" s="106" t="s">
        <v>16</v>
      </c>
      <c r="F14" s="107"/>
      <c r="G14" s="107"/>
      <c r="H14" s="107"/>
      <c r="I14" s="17">
        <f>SUM(S5:T10)-SUM(K20:K84)+SUM(Y20:Y84)</f>
        <v>5</v>
      </c>
      <c r="J14" s="108" t="s">
        <v>10</v>
      </c>
      <c r="K14" s="108"/>
      <c r="L14" s="18">
        <f>SUM(W5:X10)-SUM(L20:L84)+SUM(Z20:Z84)</f>
        <v>50</v>
      </c>
    </row>
    <row r="15" spans="1:34" x14ac:dyDescent="0.2">
      <c r="A15" s="44" t="s">
        <v>4</v>
      </c>
      <c r="B15" s="15">
        <f>D11-SUM(G20:G84)+SUM(U20:U84)</f>
        <v>44</v>
      </c>
      <c r="C15" s="19" t="s">
        <v>8</v>
      </c>
      <c r="D15" s="16">
        <f>SUM(O5:P10)-SUM(J20:J84)+SUM(X20:X84)</f>
        <v>108</v>
      </c>
      <c r="E15" s="109"/>
      <c r="F15" s="110"/>
      <c r="G15" s="110"/>
      <c r="H15" s="111"/>
      <c r="I15" s="33"/>
    </row>
    <row r="16" spans="1:34" x14ac:dyDescent="0.2">
      <c r="A16" s="44" t="s">
        <v>5</v>
      </c>
      <c r="B16" s="15">
        <f>SUM(G5:H10)-SUM(H20:H84)+SUM(V20:V84)</f>
        <v>82</v>
      </c>
      <c r="E16" s="5"/>
      <c r="F16" s="5"/>
      <c r="G16" s="5"/>
      <c r="H16" s="5"/>
      <c r="I16" s="5"/>
      <c r="J16" s="5"/>
    </row>
    <row r="18" spans="1:34" ht="15" customHeight="1" x14ac:dyDescent="0.2">
      <c r="A18" s="113" t="s">
        <v>0</v>
      </c>
      <c r="B18" s="114" t="s">
        <v>1</v>
      </c>
      <c r="C18" s="114" t="s">
        <v>12</v>
      </c>
      <c r="D18" s="114" t="s">
        <v>14</v>
      </c>
      <c r="E18" s="116" t="s">
        <v>13</v>
      </c>
      <c r="F18" s="112" t="s">
        <v>15</v>
      </c>
      <c r="G18" s="112"/>
      <c r="H18" s="112"/>
      <c r="I18" s="112"/>
      <c r="J18" s="112"/>
      <c r="K18" s="112"/>
      <c r="L18" s="112"/>
      <c r="M18" s="97" t="s">
        <v>25</v>
      </c>
      <c r="N18" s="97"/>
      <c r="O18" s="97"/>
      <c r="P18" s="97"/>
      <c r="Q18" s="97"/>
      <c r="R18" s="97"/>
      <c r="S18" s="97"/>
      <c r="T18" s="98" t="s">
        <v>26</v>
      </c>
      <c r="U18" s="99"/>
      <c r="V18" s="99"/>
      <c r="W18" s="99"/>
      <c r="X18" s="99"/>
      <c r="Y18" s="99"/>
      <c r="Z18" s="100"/>
      <c r="AA18" s="101" t="s">
        <v>21</v>
      </c>
      <c r="AB18" s="101"/>
      <c r="AC18" s="101"/>
      <c r="AD18" s="101"/>
      <c r="AE18" s="101"/>
      <c r="AF18" s="101"/>
      <c r="AG18" s="101"/>
      <c r="AH18" s="102" t="s">
        <v>18</v>
      </c>
    </row>
    <row r="19" spans="1:34" x14ac:dyDescent="0.2">
      <c r="A19" s="113"/>
      <c r="B19" s="115"/>
      <c r="C19" s="115"/>
      <c r="D19" s="115"/>
      <c r="E19" s="116"/>
      <c r="F19" s="37" t="s">
        <v>3</v>
      </c>
      <c r="G19" s="37" t="s">
        <v>4</v>
      </c>
      <c r="H19" s="37" t="s">
        <v>5</v>
      </c>
      <c r="I19" s="37" t="s">
        <v>7</v>
      </c>
      <c r="J19" s="37" t="s">
        <v>8</v>
      </c>
      <c r="K19" s="37" t="s">
        <v>16</v>
      </c>
      <c r="L19" s="37" t="s">
        <v>17</v>
      </c>
      <c r="M19" s="38" t="s">
        <v>3</v>
      </c>
      <c r="N19" s="38" t="s">
        <v>4</v>
      </c>
      <c r="O19" s="38" t="s">
        <v>5</v>
      </c>
      <c r="P19" s="38" t="s">
        <v>7</v>
      </c>
      <c r="Q19" s="38" t="s">
        <v>8</v>
      </c>
      <c r="R19" s="38" t="s">
        <v>16</v>
      </c>
      <c r="S19" s="38" t="s">
        <v>17</v>
      </c>
      <c r="T19" s="37" t="s">
        <v>3</v>
      </c>
      <c r="U19" s="37" t="s">
        <v>4</v>
      </c>
      <c r="V19" s="37" t="s">
        <v>5</v>
      </c>
      <c r="W19" s="37" t="s">
        <v>7</v>
      </c>
      <c r="X19" s="37" t="s">
        <v>8</v>
      </c>
      <c r="Y19" s="37" t="s">
        <v>16</v>
      </c>
      <c r="Z19" s="37" t="s">
        <v>17</v>
      </c>
      <c r="AA19" s="39" t="s">
        <v>3</v>
      </c>
      <c r="AB19" s="39" t="s">
        <v>4</v>
      </c>
      <c r="AC19" s="39" t="s">
        <v>5</v>
      </c>
      <c r="AD19" s="39" t="s">
        <v>7</v>
      </c>
      <c r="AE19" s="39" t="s">
        <v>8</v>
      </c>
      <c r="AF19" s="39" t="s">
        <v>16</v>
      </c>
      <c r="AG19" s="39" t="s">
        <v>17</v>
      </c>
      <c r="AH19" s="103"/>
    </row>
    <row r="20" spans="1:34" s="26" customFormat="1" x14ac:dyDescent="0.2">
      <c r="A20" s="48">
        <v>42795</v>
      </c>
      <c r="B20" s="24" t="s">
        <v>45</v>
      </c>
      <c r="C20" s="24" t="s">
        <v>115</v>
      </c>
      <c r="D20" s="24" t="s">
        <v>31</v>
      </c>
      <c r="E20" s="24">
        <v>100147</v>
      </c>
      <c r="F20" s="24">
        <v>3</v>
      </c>
      <c r="G20" s="24">
        <v>1</v>
      </c>
      <c r="H20" s="24">
        <v>2</v>
      </c>
      <c r="I20" s="24"/>
      <c r="J20" s="24"/>
      <c r="K20" s="24"/>
      <c r="L20" s="24"/>
      <c r="M20" s="24">
        <v>3</v>
      </c>
      <c r="N20" s="24">
        <v>1</v>
      </c>
      <c r="O20" s="24">
        <v>1</v>
      </c>
      <c r="P20" s="24"/>
      <c r="Q20" s="24"/>
      <c r="R20" s="24"/>
      <c r="S20" s="24"/>
      <c r="T20" s="24"/>
      <c r="U20" s="24"/>
      <c r="V20" s="24">
        <v>1</v>
      </c>
      <c r="W20" s="24"/>
      <c r="X20" s="24"/>
      <c r="Y20" s="24"/>
      <c r="Z20" s="24"/>
      <c r="AA20" s="24">
        <f>F20-(M20+T20)</f>
        <v>0</v>
      </c>
      <c r="AB20" s="24">
        <f t="shared" ref="AB20:AG20" si="0">G20-(N20+U20)</f>
        <v>0</v>
      </c>
      <c r="AC20" s="24">
        <f t="shared" si="0"/>
        <v>0</v>
      </c>
      <c r="AD20" s="24">
        <f t="shared" si="0"/>
        <v>0</v>
      </c>
      <c r="AE20" s="24">
        <f t="shared" si="0"/>
        <v>0</v>
      </c>
      <c r="AF20" s="24">
        <f t="shared" si="0"/>
        <v>0</v>
      </c>
      <c r="AG20" s="24">
        <f t="shared" si="0"/>
        <v>0</v>
      </c>
      <c r="AH20" s="24"/>
    </row>
    <row r="21" spans="1:34" s="26" customFormat="1" x14ac:dyDescent="0.2">
      <c r="A21" s="48">
        <v>42797</v>
      </c>
      <c r="B21" s="24" t="s">
        <v>45</v>
      </c>
      <c r="C21" s="24" t="s">
        <v>50</v>
      </c>
      <c r="D21" s="24" t="s">
        <v>28</v>
      </c>
      <c r="E21" s="24">
        <v>100442</v>
      </c>
      <c r="F21" s="24"/>
      <c r="G21" s="24"/>
      <c r="H21" s="24"/>
      <c r="I21" s="24">
        <v>3</v>
      </c>
      <c r="J21" s="24">
        <v>2</v>
      </c>
      <c r="K21" s="24"/>
      <c r="L21" s="24"/>
      <c r="M21" s="24"/>
      <c r="N21" s="24"/>
      <c r="O21" s="24"/>
      <c r="P21" s="24">
        <v>1</v>
      </c>
      <c r="Q21" s="24">
        <v>1</v>
      </c>
      <c r="R21" s="24"/>
      <c r="S21" s="24"/>
      <c r="T21" s="24"/>
      <c r="U21" s="24"/>
      <c r="V21" s="24"/>
      <c r="W21" s="24">
        <v>2</v>
      </c>
      <c r="X21" s="24">
        <v>1</v>
      </c>
      <c r="Y21" s="24"/>
      <c r="Z21" s="24"/>
      <c r="AA21" s="24">
        <f t="shared" ref="AA21:AA84" si="1">F21-(M21+T21)</f>
        <v>0</v>
      </c>
      <c r="AB21" s="24">
        <f t="shared" ref="AB21:AB84" si="2">G21-(N21+U21)</f>
        <v>0</v>
      </c>
      <c r="AC21" s="24">
        <f t="shared" ref="AC21:AC84" si="3">H21-(O21+V21)</f>
        <v>0</v>
      </c>
      <c r="AD21" s="24">
        <f t="shared" ref="AD21:AD84" si="4">I21-(P21+W21)</f>
        <v>0</v>
      </c>
      <c r="AE21" s="24">
        <f t="shared" ref="AE21:AE84" si="5">J21-(Q21+X21)</f>
        <v>0</v>
      </c>
      <c r="AF21" s="24">
        <f t="shared" ref="AF21:AF84" si="6">K21-(R21+Y21)</f>
        <v>0</v>
      </c>
      <c r="AG21" s="24">
        <f t="shared" ref="AG21:AG84" si="7">L21-(S21+Z21)</f>
        <v>0</v>
      </c>
      <c r="AH21" s="24"/>
    </row>
    <row r="22" spans="1:34" s="26" customFormat="1" x14ac:dyDescent="0.2">
      <c r="A22" s="48">
        <v>42798</v>
      </c>
      <c r="B22" s="24" t="s">
        <v>59</v>
      </c>
      <c r="C22" s="24" t="s">
        <v>89</v>
      </c>
      <c r="D22" s="24" t="s">
        <v>28</v>
      </c>
      <c r="E22" s="24">
        <v>100316</v>
      </c>
      <c r="F22" s="24"/>
      <c r="G22" s="24"/>
      <c r="H22" s="24"/>
      <c r="I22" s="24">
        <v>2</v>
      </c>
      <c r="J22" s="24">
        <v>2</v>
      </c>
      <c r="K22" s="24"/>
      <c r="L22" s="24"/>
      <c r="M22" s="24"/>
      <c r="N22" s="24"/>
      <c r="O22" s="24"/>
      <c r="P22" s="24">
        <v>2</v>
      </c>
      <c r="Q22" s="24"/>
      <c r="R22" s="24"/>
      <c r="S22" s="24"/>
      <c r="T22" s="24"/>
      <c r="U22" s="24"/>
      <c r="V22" s="24"/>
      <c r="W22" s="24"/>
      <c r="X22" s="24">
        <v>2</v>
      </c>
      <c r="Y22" s="24"/>
      <c r="Z22" s="24"/>
      <c r="AA22" s="24">
        <f t="shared" si="1"/>
        <v>0</v>
      </c>
      <c r="AB22" s="24">
        <f t="shared" si="2"/>
        <v>0</v>
      </c>
      <c r="AC22" s="24">
        <f t="shared" si="3"/>
        <v>0</v>
      </c>
      <c r="AD22" s="24">
        <f t="shared" si="4"/>
        <v>0</v>
      </c>
      <c r="AE22" s="24">
        <f t="shared" si="5"/>
        <v>0</v>
      </c>
      <c r="AF22" s="24">
        <f t="shared" si="6"/>
        <v>0</v>
      </c>
      <c r="AG22" s="24">
        <f t="shared" si="7"/>
        <v>0</v>
      </c>
      <c r="AH22" s="24"/>
    </row>
    <row r="23" spans="1:34" s="26" customFormat="1" x14ac:dyDescent="0.2">
      <c r="A23" s="48">
        <v>42800</v>
      </c>
      <c r="B23" s="24" t="s">
        <v>36</v>
      </c>
      <c r="C23" s="24" t="s">
        <v>91</v>
      </c>
      <c r="D23" s="24" t="s">
        <v>88</v>
      </c>
      <c r="E23" s="24">
        <v>100426</v>
      </c>
      <c r="F23" s="24">
        <v>5</v>
      </c>
      <c r="G23" s="24">
        <v>1</v>
      </c>
      <c r="H23" s="24">
        <v>6</v>
      </c>
      <c r="I23" s="24">
        <v>6</v>
      </c>
      <c r="J23" s="24">
        <v>6</v>
      </c>
      <c r="K23" s="24"/>
      <c r="L23" s="24"/>
      <c r="M23" s="24"/>
      <c r="N23" s="24"/>
      <c r="O23" s="24"/>
      <c r="P23" s="24"/>
      <c r="Q23" s="24"/>
      <c r="R23" s="24"/>
      <c r="S23" s="24"/>
      <c r="T23" s="24">
        <v>5</v>
      </c>
      <c r="U23" s="24">
        <v>1</v>
      </c>
      <c r="V23" s="24">
        <v>6</v>
      </c>
      <c r="W23" s="24">
        <v>6</v>
      </c>
      <c r="X23" s="24">
        <v>6</v>
      </c>
      <c r="Y23" s="24"/>
      <c r="Z23" s="24"/>
      <c r="AA23" s="24">
        <f t="shared" si="1"/>
        <v>0</v>
      </c>
      <c r="AB23" s="24">
        <f t="shared" si="2"/>
        <v>0</v>
      </c>
      <c r="AC23" s="24">
        <f t="shared" si="3"/>
        <v>0</v>
      </c>
      <c r="AD23" s="24">
        <f t="shared" si="4"/>
        <v>0</v>
      </c>
      <c r="AE23" s="24">
        <f t="shared" si="5"/>
        <v>0</v>
      </c>
      <c r="AF23" s="24">
        <f t="shared" si="6"/>
        <v>0</v>
      </c>
      <c r="AG23" s="24">
        <f t="shared" si="7"/>
        <v>0</v>
      </c>
      <c r="AH23" s="24"/>
    </row>
    <row r="24" spans="1:34" s="26" customFormat="1" x14ac:dyDescent="0.2">
      <c r="A24" s="48">
        <v>42800</v>
      </c>
      <c r="B24" s="24" t="s">
        <v>90</v>
      </c>
      <c r="C24" s="24" t="s">
        <v>50</v>
      </c>
      <c r="D24" s="24" t="s">
        <v>81</v>
      </c>
      <c r="E24" s="24">
        <v>100431</v>
      </c>
      <c r="F24" s="24"/>
      <c r="G24" s="24"/>
      <c r="H24" s="24"/>
      <c r="I24" s="24"/>
      <c r="J24" s="24"/>
      <c r="K24" s="24"/>
      <c r="L24" s="24">
        <v>8</v>
      </c>
      <c r="M24" s="24"/>
      <c r="N24" s="24"/>
      <c r="O24" s="24"/>
      <c r="P24" s="24"/>
      <c r="Q24" s="24"/>
      <c r="R24" s="24"/>
      <c r="S24" s="24">
        <v>6</v>
      </c>
      <c r="T24" s="24"/>
      <c r="U24" s="24"/>
      <c r="V24" s="24"/>
      <c r="W24" s="24"/>
      <c r="X24" s="24"/>
      <c r="Y24" s="24"/>
      <c r="Z24" s="24">
        <v>2</v>
      </c>
      <c r="AA24" s="24">
        <f t="shared" si="1"/>
        <v>0</v>
      </c>
      <c r="AB24" s="24">
        <f t="shared" si="2"/>
        <v>0</v>
      </c>
      <c r="AC24" s="24">
        <f t="shared" si="3"/>
        <v>0</v>
      </c>
      <c r="AD24" s="24">
        <f t="shared" si="4"/>
        <v>0</v>
      </c>
      <c r="AE24" s="24">
        <f t="shared" si="5"/>
        <v>0</v>
      </c>
      <c r="AF24" s="24">
        <f t="shared" si="6"/>
        <v>0</v>
      </c>
      <c r="AG24" s="24">
        <f t="shared" si="7"/>
        <v>0</v>
      </c>
      <c r="AH24" s="24"/>
    </row>
    <row r="25" spans="1:34" s="26" customFormat="1" x14ac:dyDescent="0.2">
      <c r="A25" s="48">
        <v>42802</v>
      </c>
      <c r="B25" s="24" t="s">
        <v>121</v>
      </c>
      <c r="C25" s="24" t="s">
        <v>122</v>
      </c>
      <c r="D25" s="24" t="s">
        <v>31</v>
      </c>
      <c r="E25" s="24">
        <v>99797</v>
      </c>
      <c r="F25" s="24">
        <v>1</v>
      </c>
      <c r="G25" s="24">
        <v>1</v>
      </c>
      <c r="H25" s="24">
        <v>1</v>
      </c>
      <c r="I25" s="24"/>
      <c r="J25" s="24"/>
      <c r="K25" s="24"/>
      <c r="L25" s="24">
        <v>0</v>
      </c>
      <c r="M25" s="24">
        <v>1</v>
      </c>
      <c r="N25" s="24">
        <v>1</v>
      </c>
      <c r="O25" s="24">
        <v>1</v>
      </c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>
        <f t="shared" si="1"/>
        <v>0</v>
      </c>
      <c r="AB25" s="24">
        <f t="shared" si="2"/>
        <v>0</v>
      </c>
      <c r="AC25" s="24">
        <f t="shared" si="3"/>
        <v>0</v>
      </c>
      <c r="AD25" s="24">
        <f t="shared" si="4"/>
        <v>0</v>
      </c>
      <c r="AE25" s="24">
        <f t="shared" si="5"/>
        <v>0</v>
      </c>
      <c r="AF25" s="24">
        <f t="shared" si="6"/>
        <v>0</v>
      </c>
      <c r="AG25" s="24">
        <f t="shared" si="7"/>
        <v>0</v>
      </c>
      <c r="AH25" s="24"/>
    </row>
    <row r="26" spans="1:34" s="26" customFormat="1" x14ac:dyDescent="0.2">
      <c r="A26" s="48">
        <v>42802</v>
      </c>
      <c r="B26" s="24" t="s">
        <v>114</v>
      </c>
      <c r="C26" s="24" t="s">
        <v>80</v>
      </c>
      <c r="D26" s="24" t="s">
        <v>81</v>
      </c>
      <c r="E26" s="24">
        <v>100451</v>
      </c>
      <c r="F26" s="24"/>
      <c r="G26" s="24"/>
      <c r="H26" s="24"/>
      <c r="I26" s="24"/>
      <c r="J26" s="24"/>
      <c r="K26" s="24"/>
      <c r="L26" s="24">
        <v>7</v>
      </c>
      <c r="M26" s="24"/>
      <c r="N26" s="24"/>
      <c r="O26" s="24"/>
      <c r="P26" s="24"/>
      <c r="Q26" s="24"/>
      <c r="R26" s="24"/>
      <c r="S26" s="24">
        <v>7</v>
      </c>
      <c r="T26" s="24"/>
      <c r="U26" s="24"/>
      <c r="V26" s="24"/>
      <c r="W26" s="24"/>
      <c r="X26" s="24"/>
      <c r="Y26" s="24"/>
      <c r="Z26" s="24"/>
      <c r="AA26" s="24">
        <f t="shared" si="1"/>
        <v>0</v>
      </c>
      <c r="AB26" s="24">
        <f t="shared" si="2"/>
        <v>0</v>
      </c>
      <c r="AC26" s="24">
        <f t="shared" si="3"/>
        <v>0</v>
      </c>
      <c r="AD26" s="24">
        <f t="shared" si="4"/>
        <v>0</v>
      </c>
      <c r="AE26" s="24">
        <f t="shared" si="5"/>
        <v>0</v>
      </c>
      <c r="AF26" s="24">
        <f t="shared" si="6"/>
        <v>0</v>
      </c>
      <c r="AG26" s="24">
        <f t="shared" si="7"/>
        <v>0</v>
      </c>
      <c r="AH26" s="24"/>
    </row>
    <row r="27" spans="1:34" s="26" customFormat="1" x14ac:dyDescent="0.2">
      <c r="A27" s="48">
        <v>42803</v>
      </c>
      <c r="B27" s="24" t="s">
        <v>123</v>
      </c>
      <c r="C27" s="24" t="s">
        <v>66</v>
      </c>
      <c r="D27" s="24" t="s">
        <v>31</v>
      </c>
      <c r="E27" s="24">
        <v>100464</v>
      </c>
      <c r="F27" s="24">
        <v>2</v>
      </c>
      <c r="G27" s="24">
        <v>1</v>
      </c>
      <c r="H27" s="24">
        <v>3</v>
      </c>
      <c r="I27" s="24"/>
      <c r="J27" s="24"/>
      <c r="K27" s="24"/>
      <c r="L27" s="24"/>
      <c r="M27" s="24">
        <v>2</v>
      </c>
      <c r="N27" s="24">
        <v>1</v>
      </c>
      <c r="O27" s="24">
        <v>1</v>
      </c>
      <c r="P27" s="24"/>
      <c r="Q27" s="24"/>
      <c r="R27" s="24"/>
      <c r="S27" s="24"/>
      <c r="T27" s="24"/>
      <c r="U27" s="24"/>
      <c r="V27" s="24">
        <v>2</v>
      </c>
      <c r="W27" s="24"/>
      <c r="X27" s="24"/>
      <c r="Y27" s="24"/>
      <c r="Z27" s="24"/>
      <c r="AA27" s="24">
        <f t="shared" si="1"/>
        <v>0</v>
      </c>
      <c r="AB27" s="24">
        <f t="shared" si="2"/>
        <v>0</v>
      </c>
      <c r="AC27" s="24">
        <f t="shared" si="3"/>
        <v>0</v>
      </c>
      <c r="AD27" s="24">
        <f t="shared" si="4"/>
        <v>0</v>
      </c>
      <c r="AE27" s="24">
        <f t="shared" si="5"/>
        <v>0</v>
      </c>
      <c r="AF27" s="24">
        <f t="shared" si="6"/>
        <v>0</v>
      </c>
      <c r="AG27" s="24">
        <f t="shared" si="7"/>
        <v>0</v>
      </c>
      <c r="AH27" s="24"/>
    </row>
    <row r="28" spans="1:34" s="26" customFormat="1" x14ac:dyDescent="0.2">
      <c r="A28" s="48">
        <v>42803</v>
      </c>
      <c r="B28" s="24" t="s">
        <v>93</v>
      </c>
      <c r="C28" s="24" t="s">
        <v>35</v>
      </c>
      <c r="D28" s="24" t="s">
        <v>28</v>
      </c>
      <c r="E28" s="24">
        <v>100467</v>
      </c>
      <c r="F28" s="24"/>
      <c r="G28" s="24"/>
      <c r="H28" s="24"/>
      <c r="I28" s="24">
        <v>2</v>
      </c>
      <c r="J28" s="24">
        <v>2</v>
      </c>
      <c r="K28" s="24"/>
      <c r="L28" s="24"/>
      <c r="M28" s="24"/>
      <c r="N28" s="24"/>
      <c r="O28" s="24"/>
      <c r="P28" s="24">
        <v>1</v>
      </c>
      <c r="Q28" s="24">
        <v>1</v>
      </c>
      <c r="R28" s="24"/>
      <c r="S28" s="24"/>
      <c r="T28" s="24"/>
      <c r="U28" s="24"/>
      <c r="V28" s="24"/>
      <c r="W28" s="24">
        <v>1</v>
      </c>
      <c r="X28" s="24">
        <v>1</v>
      </c>
      <c r="Y28" s="24"/>
      <c r="Z28" s="24"/>
      <c r="AA28" s="24">
        <f t="shared" si="1"/>
        <v>0</v>
      </c>
      <c r="AB28" s="24">
        <f t="shared" si="2"/>
        <v>0</v>
      </c>
      <c r="AC28" s="24">
        <f t="shared" si="3"/>
        <v>0</v>
      </c>
      <c r="AD28" s="24">
        <f t="shared" si="4"/>
        <v>0</v>
      </c>
      <c r="AE28" s="24">
        <f t="shared" si="5"/>
        <v>0</v>
      </c>
      <c r="AF28" s="24">
        <f t="shared" si="6"/>
        <v>0</v>
      </c>
      <c r="AG28" s="24">
        <f t="shared" si="7"/>
        <v>0</v>
      </c>
      <c r="AH28" s="24"/>
    </row>
    <row r="29" spans="1:34" s="26" customFormat="1" x14ac:dyDescent="0.2">
      <c r="A29" s="48">
        <v>42803</v>
      </c>
      <c r="B29" s="24" t="s">
        <v>68</v>
      </c>
      <c r="C29" s="24" t="s">
        <v>124</v>
      </c>
      <c r="D29" s="24" t="s">
        <v>28</v>
      </c>
      <c r="E29" s="24">
        <v>100465</v>
      </c>
      <c r="F29" s="24"/>
      <c r="G29" s="24"/>
      <c r="H29" s="24"/>
      <c r="I29" s="24">
        <v>1</v>
      </c>
      <c r="J29" s="24">
        <v>1</v>
      </c>
      <c r="K29" s="24"/>
      <c r="L29" s="24"/>
      <c r="M29" s="24"/>
      <c r="N29" s="24"/>
      <c r="O29" s="24"/>
      <c r="P29" s="24">
        <v>1</v>
      </c>
      <c r="Q29" s="24"/>
      <c r="R29" s="24"/>
      <c r="S29" s="24"/>
      <c r="T29" s="24"/>
      <c r="U29" s="24"/>
      <c r="V29" s="24"/>
      <c r="W29" s="24"/>
      <c r="X29" s="24">
        <v>1</v>
      </c>
      <c r="Y29" s="24"/>
      <c r="Z29" s="24"/>
      <c r="AA29" s="24">
        <f t="shared" si="1"/>
        <v>0</v>
      </c>
      <c r="AB29" s="24">
        <f t="shared" si="2"/>
        <v>0</v>
      </c>
      <c r="AC29" s="24">
        <f t="shared" si="3"/>
        <v>0</v>
      </c>
      <c r="AD29" s="24">
        <f t="shared" si="4"/>
        <v>0</v>
      </c>
      <c r="AE29" s="24">
        <f t="shared" si="5"/>
        <v>0</v>
      </c>
      <c r="AF29" s="24">
        <f t="shared" si="6"/>
        <v>0</v>
      </c>
      <c r="AG29" s="24">
        <f t="shared" si="7"/>
        <v>0</v>
      </c>
      <c r="AH29" s="24"/>
    </row>
    <row r="30" spans="1:34" s="26" customFormat="1" x14ac:dyDescent="0.2">
      <c r="A30" s="48">
        <v>42803</v>
      </c>
      <c r="B30" s="24" t="s">
        <v>95</v>
      </c>
      <c r="C30" s="24" t="s">
        <v>125</v>
      </c>
      <c r="D30" s="24" t="s">
        <v>28</v>
      </c>
      <c r="E30" s="24">
        <v>100454</v>
      </c>
      <c r="F30" s="24"/>
      <c r="G30" s="24"/>
      <c r="H30" s="24"/>
      <c r="I30" s="24">
        <v>2</v>
      </c>
      <c r="J30" s="24">
        <v>2</v>
      </c>
      <c r="K30" s="24"/>
      <c r="L30" s="24"/>
      <c r="M30" s="24"/>
      <c r="N30" s="24"/>
      <c r="O30" s="24"/>
      <c r="P30" s="24">
        <v>2</v>
      </c>
      <c r="Q30" s="24">
        <v>2</v>
      </c>
      <c r="R30" s="24"/>
      <c r="S30" s="24"/>
      <c r="T30" s="24"/>
      <c r="U30" s="24"/>
      <c r="V30" s="24"/>
      <c r="W30" s="24"/>
      <c r="X30" s="24"/>
      <c r="Y30" s="24"/>
      <c r="Z30" s="24"/>
      <c r="AA30" s="24">
        <f t="shared" si="1"/>
        <v>0</v>
      </c>
      <c r="AB30" s="24">
        <f t="shared" si="2"/>
        <v>0</v>
      </c>
      <c r="AC30" s="24">
        <f t="shared" si="3"/>
        <v>0</v>
      </c>
      <c r="AD30" s="24">
        <f t="shared" si="4"/>
        <v>0</v>
      </c>
      <c r="AE30" s="24">
        <f t="shared" si="5"/>
        <v>0</v>
      </c>
      <c r="AF30" s="24">
        <f t="shared" si="6"/>
        <v>0</v>
      </c>
      <c r="AG30" s="24">
        <f t="shared" si="7"/>
        <v>0</v>
      </c>
      <c r="AH30" s="24"/>
    </row>
    <row r="31" spans="1:34" s="26" customFormat="1" x14ac:dyDescent="0.2">
      <c r="A31" s="48">
        <v>42804</v>
      </c>
      <c r="B31" s="24" t="s">
        <v>54</v>
      </c>
      <c r="C31" s="24" t="s">
        <v>37</v>
      </c>
      <c r="D31" s="24" t="s">
        <v>28</v>
      </c>
      <c r="E31" s="24">
        <v>100470</v>
      </c>
      <c r="F31" s="24"/>
      <c r="G31" s="24"/>
      <c r="H31" s="24"/>
      <c r="I31" s="24">
        <v>2</v>
      </c>
      <c r="J31" s="24">
        <v>2</v>
      </c>
      <c r="K31" s="24"/>
      <c r="L31" s="24"/>
      <c r="M31" s="24"/>
      <c r="N31" s="24"/>
      <c r="O31" s="24"/>
      <c r="P31" s="24">
        <v>2</v>
      </c>
      <c r="Q31" s="24">
        <v>2</v>
      </c>
      <c r="R31" s="24"/>
      <c r="S31" s="24"/>
      <c r="T31" s="24"/>
      <c r="U31" s="24"/>
      <c r="V31" s="24"/>
      <c r="W31" s="24"/>
      <c r="X31" s="24"/>
      <c r="Y31" s="24"/>
      <c r="Z31" s="24"/>
      <c r="AA31" s="24">
        <f t="shared" si="1"/>
        <v>0</v>
      </c>
      <c r="AB31" s="24">
        <f t="shared" si="2"/>
        <v>0</v>
      </c>
      <c r="AC31" s="24">
        <f t="shared" si="3"/>
        <v>0</v>
      </c>
      <c r="AD31" s="24">
        <f t="shared" si="4"/>
        <v>0</v>
      </c>
      <c r="AE31" s="24">
        <f t="shared" si="5"/>
        <v>0</v>
      </c>
      <c r="AF31" s="24">
        <f t="shared" si="6"/>
        <v>0</v>
      </c>
      <c r="AG31" s="24">
        <f t="shared" si="7"/>
        <v>0</v>
      </c>
      <c r="AH31" s="24"/>
    </row>
    <row r="32" spans="1:34" s="26" customFormat="1" x14ac:dyDescent="0.2">
      <c r="A32" s="48">
        <v>42804</v>
      </c>
      <c r="B32" s="24" t="s">
        <v>70</v>
      </c>
      <c r="C32" s="24" t="s">
        <v>41</v>
      </c>
      <c r="D32" s="24" t="s">
        <v>28</v>
      </c>
      <c r="E32" s="24">
        <v>100471</v>
      </c>
      <c r="F32" s="24"/>
      <c r="G32" s="24"/>
      <c r="H32" s="24"/>
      <c r="I32" s="24">
        <v>12</v>
      </c>
      <c r="J32" s="24">
        <v>12</v>
      </c>
      <c r="K32" s="24"/>
      <c r="L32" s="24"/>
      <c r="M32" s="24"/>
      <c r="N32" s="24"/>
      <c r="O32" s="24"/>
      <c r="P32" s="24">
        <v>2</v>
      </c>
      <c r="Q32" s="24">
        <v>1</v>
      </c>
      <c r="R32" s="24"/>
      <c r="S32" s="24"/>
      <c r="T32" s="24"/>
      <c r="U32" s="24"/>
      <c r="V32" s="24"/>
      <c r="W32" s="24">
        <v>10</v>
      </c>
      <c r="X32" s="24">
        <v>11</v>
      </c>
      <c r="Y32" s="24"/>
      <c r="Z32" s="24"/>
      <c r="AA32" s="24">
        <f t="shared" si="1"/>
        <v>0</v>
      </c>
      <c r="AB32" s="24">
        <f t="shared" si="2"/>
        <v>0</v>
      </c>
      <c r="AC32" s="24">
        <f t="shared" si="3"/>
        <v>0</v>
      </c>
      <c r="AD32" s="24">
        <f t="shared" si="4"/>
        <v>0</v>
      </c>
      <c r="AE32" s="24">
        <f t="shared" si="5"/>
        <v>0</v>
      </c>
      <c r="AF32" s="24">
        <f t="shared" si="6"/>
        <v>0</v>
      </c>
      <c r="AG32" s="24">
        <f t="shared" si="7"/>
        <v>0</v>
      </c>
      <c r="AH32" s="24"/>
    </row>
    <row r="33" spans="1:34" s="26" customFormat="1" x14ac:dyDescent="0.2">
      <c r="A33" s="48">
        <v>42805</v>
      </c>
      <c r="B33" s="24" t="s">
        <v>93</v>
      </c>
      <c r="C33" s="24" t="s">
        <v>126</v>
      </c>
      <c r="D33" s="24" t="s">
        <v>28</v>
      </c>
      <c r="E33" s="24">
        <v>100479</v>
      </c>
      <c r="F33" s="24"/>
      <c r="G33" s="24"/>
      <c r="H33" s="24"/>
      <c r="I33" s="24">
        <v>1</v>
      </c>
      <c r="J33" s="24">
        <v>1</v>
      </c>
      <c r="K33" s="24"/>
      <c r="L33" s="24"/>
      <c r="M33" s="24"/>
      <c r="N33" s="24"/>
      <c r="O33" s="24"/>
      <c r="P33" s="24">
        <v>1</v>
      </c>
      <c r="Q33" s="24">
        <v>1</v>
      </c>
      <c r="R33" s="24"/>
      <c r="S33" s="24"/>
      <c r="T33" s="24"/>
      <c r="U33" s="24"/>
      <c r="V33" s="24"/>
      <c r="W33" s="24"/>
      <c r="X33" s="24"/>
      <c r="Y33" s="24"/>
      <c r="Z33" s="24"/>
      <c r="AA33" s="24">
        <f t="shared" si="1"/>
        <v>0</v>
      </c>
      <c r="AB33" s="24">
        <f t="shared" si="2"/>
        <v>0</v>
      </c>
      <c r="AC33" s="24">
        <f t="shared" si="3"/>
        <v>0</v>
      </c>
      <c r="AD33" s="24">
        <f t="shared" si="4"/>
        <v>0</v>
      </c>
      <c r="AE33" s="24">
        <f t="shared" si="5"/>
        <v>0</v>
      </c>
      <c r="AF33" s="24">
        <f t="shared" si="6"/>
        <v>0</v>
      </c>
      <c r="AG33" s="24">
        <f t="shared" si="7"/>
        <v>0</v>
      </c>
      <c r="AH33" s="24"/>
    </row>
    <row r="34" spans="1:34" s="26" customFormat="1" x14ac:dyDescent="0.2">
      <c r="A34" s="48">
        <v>42805</v>
      </c>
      <c r="B34" s="24" t="s">
        <v>45</v>
      </c>
      <c r="C34" s="24" t="s">
        <v>50</v>
      </c>
      <c r="D34" s="24" t="s">
        <v>28</v>
      </c>
      <c r="E34" s="24">
        <v>100480</v>
      </c>
      <c r="F34" s="24"/>
      <c r="G34" s="24"/>
      <c r="H34" s="24"/>
      <c r="I34" s="24">
        <v>6</v>
      </c>
      <c r="J34" s="24">
        <v>3</v>
      </c>
      <c r="K34" s="24"/>
      <c r="L34" s="24"/>
      <c r="M34" s="24"/>
      <c r="N34" s="24"/>
      <c r="O34" s="24"/>
      <c r="P34" s="24">
        <v>4</v>
      </c>
      <c r="Q34" s="24">
        <v>2</v>
      </c>
      <c r="R34" s="24"/>
      <c r="S34" s="24"/>
      <c r="T34" s="24"/>
      <c r="U34" s="24"/>
      <c r="V34" s="24"/>
      <c r="W34" s="24">
        <v>2</v>
      </c>
      <c r="X34" s="24">
        <v>1</v>
      </c>
      <c r="Y34" s="24"/>
      <c r="Z34" s="24"/>
      <c r="AA34" s="24">
        <f t="shared" si="1"/>
        <v>0</v>
      </c>
      <c r="AB34" s="24">
        <f t="shared" si="2"/>
        <v>0</v>
      </c>
      <c r="AC34" s="24">
        <f t="shared" si="3"/>
        <v>0</v>
      </c>
      <c r="AD34" s="24">
        <f t="shared" si="4"/>
        <v>0</v>
      </c>
      <c r="AE34" s="24">
        <f t="shared" si="5"/>
        <v>0</v>
      </c>
      <c r="AF34" s="24">
        <f t="shared" si="6"/>
        <v>0</v>
      </c>
      <c r="AG34" s="24">
        <f t="shared" si="7"/>
        <v>0</v>
      </c>
      <c r="AH34" s="24"/>
    </row>
    <row r="35" spans="1:34" s="26" customFormat="1" x14ac:dyDescent="0.2">
      <c r="A35" s="48">
        <v>42807</v>
      </c>
      <c r="B35" s="24" t="s">
        <v>85</v>
      </c>
      <c r="C35" s="24" t="s">
        <v>35</v>
      </c>
      <c r="D35" s="24" t="s">
        <v>28</v>
      </c>
      <c r="E35" s="24">
        <v>100484</v>
      </c>
      <c r="F35" s="24"/>
      <c r="G35" s="24"/>
      <c r="H35" s="24"/>
      <c r="I35" s="24">
        <v>4</v>
      </c>
      <c r="J35" s="24">
        <v>2</v>
      </c>
      <c r="K35" s="24"/>
      <c r="L35" s="24"/>
      <c r="M35" s="24"/>
      <c r="N35" s="24"/>
      <c r="O35" s="24"/>
      <c r="P35" s="24">
        <v>2</v>
      </c>
      <c r="Q35" s="24">
        <v>1</v>
      </c>
      <c r="R35" s="24"/>
      <c r="S35" s="24"/>
      <c r="T35" s="24"/>
      <c r="U35" s="24"/>
      <c r="V35" s="24"/>
      <c r="W35" s="24">
        <v>2</v>
      </c>
      <c r="X35" s="24">
        <v>1</v>
      </c>
      <c r="Y35" s="24"/>
      <c r="Z35" s="24"/>
      <c r="AA35" s="24">
        <f t="shared" si="1"/>
        <v>0</v>
      </c>
      <c r="AB35" s="24">
        <f t="shared" si="2"/>
        <v>0</v>
      </c>
      <c r="AC35" s="24">
        <f t="shared" si="3"/>
        <v>0</v>
      </c>
      <c r="AD35" s="24">
        <f t="shared" si="4"/>
        <v>0</v>
      </c>
      <c r="AE35" s="24">
        <f t="shared" si="5"/>
        <v>0</v>
      </c>
      <c r="AF35" s="24">
        <f t="shared" si="6"/>
        <v>0</v>
      </c>
      <c r="AG35" s="24">
        <f t="shared" si="7"/>
        <v>0</v>
      </c>
      <c r="AH35" s="24"/>
    </row>
    <row r="36" spans="1:34" s="26" customFormat="1" x14ac:dyDescent="0.2">
      <c r="A36" s="48">
        <v>42807</v>
      </c>
      <c r="B36" s="24" t="s">
        <v>68</v>
      </c>
      <c r="C36" s="24" t="s">
        <v>91</v>
      </c>
      <c r="D36" s="24" t="s">
        <v>31</v>
      </c>
      <c r="E36" s="24">
        <v>100483</v>
      </c>
      <c r="F36" s="24">
        <v>6</v>
      </c>
      <c r="G36" s="24">
        <v>1</v>
      </c>
      <c r="H36" s="24">
        <v>5</v>
      </c>
      <c r="I36" s="24"/>
      <c r="J36" s="24"/>
      <c r="K36" s="24"/>
      <c r="L36" s="24"/>
      <c r="M36" s="24">
        <v>6</v>
      </c>
      <c r="N36" s="24">
        <v>1</v>
      </c>
      <c r="O36" s="24">
        <v>5</v>
      </c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>
        <f t="shared" si="1"/>
        <v>0</v>
      </c>
      <c r="AB36" s="24">
        <f t="shared" si="2"/>
        <v>0</v>
      </c>
      <c r="AC36" s="24">
        <f t="shared" si="3"/>
        <v>0</v>
      </c>
      <c r="AD36" s="24">
        <f t="shared" si="4"/>
        <v>0</v>
      </c>
      <c r="AE36" s="24">
        <f t="shared" si="5"/>
        <v>0</v>
      </c>
      <c r="AF36" s="24">
        <f t="shared" si="6"/>
        <v>0</v>
      </c>
      <c r="AG36" s="24">
        <f t="shared" si="7"/>
        <v>0</v>
      </c>
      <c r="AH36" s="24"/>
    </row>
    <row r="37" spans="1:34" s="26" customFormat="1" x14ac:dyDescent="0.2">
      <c r="A37" s="48">
        <v>42807</v>
      </c>
      <c r="B37" s="24" t="s">
        <v>75</v>
      </c>
      <c r="C37" s="24" t="s">
        <v>127</v>
      </c>
      <c r="D37" s="24" t="s">
        <v>31</v>
      </c>
      <c r="E37" s="24">
        <v>100501</v>
      </c>
      <c r="F37" s="24">
        <v>2</v>
      </c>
      <c r="G37" s="24">
        <v>1</v>
      </c>
      <c r="H37" s="24">
        <v>3</v>
      </c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>
        <v>2</v>
      </c>
      <c r="U37" s="24">
        <v>1</v>
      </c>
      <c r="V37" s="24">
        <v>3</v>
      </c>
      <c r="W37" s="24"/>
      <c r="X37" s="24"/>
      <c r="Y37" s="24"/>
      <c r="Z37" s="24"/>
      <c r="AA37" s="24">
        <f t="shared" si="1"/>
        <v>0</v>
      </c>
      <c r="AB37" s="24">
        <f t="shared" si="2"/>
        <v>0</v>
      </c>
      <c r="AC37" s="24">
        <f t="shared" si="3"/>
        <v>0</v>
      </c>
      <c r="AD37" s="24">
        <f t="shared" si="4"/>
        <v>0</v>
      </c>
      <c r="AE37" s="24">
        <f t="shared" si="5"/>
        <v>0</v>
      </c>
      <c r="AF37" s="24">
        <f t="shared" si="6"/>
        <v>0</v>
      </c>
      <c r="AG37" s="24">
        <f t="shared" si="7"/>
        <v>0</v>
      </c>
      <c r="AH37" s="24"/>
    </row>
    <row r="38" spans="1:34" s="26" customFormat="1" x14ac:dyDescent="0.2">
      <c r="A38" s="48">
        <v>42807</v>
      </c>
      <c r="B38" s="24" t="s">
        <v>42</v>
      </c>
      <c r="C38" s="24" t="s">
        <v>66</v>
      </c>
      <c r="D38" s="24" t="s">
        <v>31</v>
      </c>
      <c r="E38" s="24">
        <v>100482</v>
      </c>
      <c r="F38" s="24">
        <v>5</v>
      </c>
      <c r="G38" s="24">
        <v>2</v>
      </c>
      <c r="H38" s="24">
        <v>5</v>
      </c>
      <c r="I38" s="24"/>
      <c r="J38" s="24"/>
      <c r="K38" s="24"/>
      <c r="L38" s="24"/>
      <c r="M38" s="24">
        <v>2</v>
      </c>
      <c r="N38" s="24">
        <v>2</v>
      </c>
      <c r="O38" s="24">
        <v>3</v>
      </c>
      <c r="P38" s="24"/>
      <c r="Q38" s="24"/>
      <c r="R38" s="24"/>
      <c r="S38" s="24"/>
      <c r="T38" s="24">
        <v>3</v>
      </c>
      <c r="U38" s="24"/>
      <c r="V38" s="24">
        <v>2</v>
      </c>
      <c r="W38" s="24"/>
      <c r="X38" s="24"/>
      <c r="Y38" s="24"/>
      <c r="Z38" s="24"/>
      <c r="AA38" s="24">
        <f t="shared" si="1"/>
        <v>0</v>
      </c>
      <c r="AB38" s="24">
        <f t="shared" si="2"/>
        <v>0</v>
      </c>
      <c r="AC38" s="24">
        <f t="shared" si="3"/>
        <v>0</v>
      </c>
      <c r="AD38" s="24">
        <f t="shared" si="4"/>
        <v>0</v>
      </c>
      <c r="AE38" s="24">
        <f t="shared" si="5"/>
        <v>0</v>
      </c>
      <c r="AF38" s="24">
        <f t="shared" si="6"/>
        <v>0</v>
      </c>
      <c r="AG38" s="24">
        <f t="shared" si="7"/>
        <v>0</v>
      </c>
      <c r="AH38" s="24"/>
    </row>
    <row r="39" spans="1:34" s="26" customFormat="1" x14ac:dyDescent="0.2">
      <c r="A39" s="48">
        <v>42807</v>
      </c>
      <c r="B39" s="24" t="s">
        <v>128</v>
      </c>
      <c r="C39" s="24" t="s">
        <v>61</v>
      </c>
      <c r="D39" s="24" t="s">
        <v>28</v>
      </c>
      <c r="E39" s="24">
        <v>100504</v>
      </c>
      <c r="F39" s="24"/>
      <c r="G39" s="24"/>
      <c r="H39" s="24"/>
      <c r="I39" s="24">
        <v>2</v>
      </c>
      <c r="J39" s="24">
        <v>2</v>
      </c>
      <c r="K39" s="24"/>
      <c r="L39" s="24"/>
      <c r="M39" s="24"/>
      <c r="N39" s="24"/>
      <c r="O39" s="24"/>
      <c r="P39" s="24">
        <v>1</v>
      </c>
      <c r="Q39" s="24">
        <v>1</v>
      </c>
      <c r="R39" s="24"/>
      <c r="S39" s="24"/>
      <c r="T39" s="24"/>
      <c r="U39" s="24"/>
      <c r="V39" s="24"/>
      <c r="W39" s="24">
        <v>1</v>
      </c>
      <c r="X39" s="24">
        <v>1</v>
      </c>
      <c r="Y39" s="24"/>
      <c r="Z39" s="24"/>
      <c r="AA39" s="24">
        <f t="shared" si="1"/>
        <v>0</v>
      </c>
      <c r="AB39" s="24">
        <f t="shared" si="2"/>
        <v>0</v>
      </c>
      <c r="AC39" s="24">
        <f t="shared" si="3"/>
        <v>0</v>
      </c>
      <c r="AD39" s="24">
        <f t="shared" si="4"/>
        <v>0</v>
      </c>
      <c r="AE39" s="24">
        <f t="shared" si="5"/>
        <v>0</v>
      </c>
      <c r="AF39" s="24">
        <f t="shared" si="6"/>
        <v>0</v>
      </c>
      <c r="AG39" s="24">
        <f t="shared" si="7"/>
        <v>0</v>
      </c>
      <c r="AH39" s="24"/>
    </row>
    <row r="40" spans="1:34" s="26" customFormat="1" x14ac:dyDescent="0.2">
      <c r="A40" s="48">
        <v>42808</v>
      </c>
      <c r="B40" s="24" t="s">
        <v>59</v>
      </c>
      <c r="C40" s="24" t="s">
        <v>52</v>
      </c>
      <c r="D40" s="24" t="s">
        <v>31</v>
      </c>
      <c r="E40" s="24">
        <v>100505</v>
      </c>
      <c r="F40" s="24">
        <v>2</v>
      </c>
      <c r="G40" s="24"/>
      <c r="H40" s="24">
        <v>2</v>
      </c>
      <c r="I40" s="24"/>
      <c r="J40" s="24"/>
      <c r="K40" s="24"/>
      <c r="L40" s="24"/>
      <c r="M40" s="24">
        <v>2</v>
      </c>
      <c r="N40" s="24"/>
      <c r="O40" s="24">
        <v>2</v>
      </c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>
        <f t="shared" si="1"/>
        <v>0</v>
      </c>
      <c r="AB40" s="24">
        <f t="shared" si="2"/>
        <v>0</v>
      </c>
      <c r="AC40" s="24">
        <f t="shared" si="3"/>
        <v>0</v>
      </c>
      <c r="AD40" s="24">
        <f t="shared" si="4"/>
        <v>0</v>
      </c>
      <c r="AE40" s="24">
        <f t="shared" si="5"/>
        <v>0</v>
      </c>
      <c r="AF40" s="24">
        <f t="shared" si="6"/>
        <v>0</v>
      </c>
      <c r="AG40" s="24">
        <f t="shared" si="7"/>
        <v>0</v>
      </c>
      <c r="AH40" s="24"/>
    </row>
    <row r="41" spans="1:34" s="26" customFormat="1" ht="12.75" customHeight="1" x14ac:dyDescent="0.2">
      <c r="A41" s="48">
        <v>42808</v>
      </c>
      <c r="B41" s="24" t="s">
        <v>54</v>
      </c>
      <c r="C41" s="24" t="s">
        <v>73</v>
      </c>
      <c r="D41" s="24" t="s">
        <v>28</v>
      </c>
      <c r="E41" s="24">
        <v>100463</v>
      </c>
      <c r="F41" s="24"/>
      <c r="G41" s="24"/>
      <c r="H41" s="24"/>
      <c r="I41" s="24">
        <v>2</v>
      </c>
      <c r="J41" s="24">
        <v>2</v>
      </c>
      <c r="K41" s="24"/>
      <c r="L41" s="24"/>
      <c r="M41" s="24"/>
      <c r="N41" s="24"/>
      <c r="O41" s="24"/>
      <c r="P41" s="24">
        <v>2</v>
      </c>
      <c r="Q41" s="24">
        <v>2</v>
      </c>
      <c r="R41" s="24"/>
      <c r="S41" s="24"/>
      <c r="T41" s="24"/>
      <c r="U41" s="24"/>
      <c r="V41" s="24"/>
      <c r="W41" s="24"/>
      <c r="X41" s="24"/>
      <c r="Y41" s="24"/>
      <c r="Z41" s="24"/>
      <c r="AA41" s="24">
        <f t="shared" si="1"/>
        <v>0</v>
      </c>
      <c r="AB41" s="24">
        <f t="shared" si="2"/>
        <v>0</v>
      </c>
      <c r="AC41" s="24">
        <f t="shared" si="3"/>
        <v>0</v>
      </c>
      <c r="AD41" s="24">
        <f t="shared" si="4"/>
        <v>0</v>
      </c>
      <c r="AE41" s="24">
        <f t="shared" si="5"/>
        <v>0</v>
      </c>
      <c r="AF41" s="24">
        <f t="shared" si="6"/>
        <v>0</v>
      </c>
      <c r="AG41" s="24">
        <f t="shared" si="7"/>
        <v>0</v>
      </c>
      <c r="AH41" s="24"/>
    </row>
    <row r="42" spans="1:34" s="26" customFormat="1" x14ac:dyDescent="0.2">
      <c r="A42" s="48">
        <v>42808</v>
      </c>
      <c r="B42" s="24" t="s">
        <v>40</v>
      </c>
      <c r="C42" s="24" t="s">
        <v>129</v>
      </c>
      <c r="D42" s="24" t="s">
        <v>88</v>
      </c>
      <c r="E42" s="24">
        <v>100510</v>
      </c>
      <c r="F42" s="24">
        <v>1</v>
      </c>
      <c r="G42" s="24">
        <v>1</v>
      </c>
      <c r="H42" s="24">
        <v>1</v>
      </c>
      <c r="I42" s="24">
        <v>1</v>
      </c>
      <c r="J42" s="24">
        <v>1</v>
      </c>
      <c r="K42" s="24"/>
      <c r="L42" s="24"/>
      <c r="M42" s="24">
        <v>1</v>
      </c>
      <c r="N42" s="24">
        <v>1</v>
      </c>
      <c r="O42" s="24">
        <v>1</v>
      </c>
      <c r="P42" s="24"/>
      <c r="Q42" s="24"/>
      <c r="R42" s="24"/>
      <c r="S42" s="24"/>
      <c r="T42" s="24"/>
      <c r="U42" s="24"/>
      <c r="V42" s="24"/>
      <c r="W42" s="24">
        <v>1</v>
      </c>
      <c r="X42" s="24">
        <v>1</v>
      </c>
      <c r="Y42" s="24"/>
      <c r="Z42" s="24"/>
      <c r="AA42" s="24">
        <f t="shared" si="1"/>
        <v>0</v>
      </c>
      <c r="AB42" s="24">
        <f t="shared" si="2"/>
        <v>0</v>
      </c>
      <c r="AC42" s="24">
        <f t="shared" si="3"/>
        <v>0</v>
      </c>
      <c r="AD42" s="24">
        <f t="shared" si="4"/>
        <v>0</v>
      </c>
      <c r="AE42" s="24">
        <f t="shared" si="5"/>
        <v>0</v>
      </c>
      <c r="AF42" s="24">
        <f t="shared" si="6"/>
        <v>0</v>
      </c>
      <c r="AG42" s="24">
        <f t="shared" si="7"/>
        <v>0</v>
      </c>
      <c r="AH42" s="24"/>
    </row>
    <row r="43" spans="1:34" s="26" customFormat="1" x14ac:dyDescent="0.2">
      <c r="A43" s="48">
        <v>42809</v>
      </c>
      <c r="B43" s="24" t="s">
        <v>90</v>
      </c>
      <c r="C43" s="24" t="s">
        <v>111</v>
      </c>
      <c r="D43" s="24" t="s">
        <v>28</v>
      </c>
      <c r="E43" s="24">
        <v>100515</v>
      </c>
      <c r="F43" s="24"/>
      <c r="G43" s="24"/>
      <c r="H43" s="24"/>
      <c r="I43" s="24">
        <v>3</v>
      </c>
      <c r="J43" s="24">
        <v>2</v>
      </c>
      <c r="K43" s="24"/>
      <c r="L43" s="24"/>
      <c r="M43" s="24"/>
      <c r="N43" s="24"/>
      <c r="O43" s="24"/>
      <c r="P43" s="24">
        <v>2</v>
      </c>
      <c r="Q43" s="24"/>
      <c r="R43" s="24"/>
      <c r="S43" s="24"/>
      <c r="T43" s="24"/>
      <c r="U43" s="24"/>
      <c r="V43" s="24"/>
      <c r="W43" s="24">
        <v>1</v>
      </c>
      <c r="X43" s="24">
        <v>2</v>
      </c>
      <c r="Y43" s="24"/>
      <c r="Z43" s="24"/>
      <c r="AA43" s="24">
        <f t="shared" si="1"/>
        <v>0</v>
      </c>
      <c r="AB43" s="24">
        <f t="shared" si="2"/>
        <v>0</v>
      </c>
      <c r="AC43" s="24">
        <f t="shared" si="3"/>
        <v>0</v>
      </c>
      <c r="AD43" s="24">
        <f t="shared" si="4"/>
        <v>0</v>
      </c>
      <c r="AE43" s="24">
        <f t="shared" si="5"/>
        <v>0</v>
      </c>
      <c r="AF43" s="24">
        <f t="shared" si="6"/>
        <v>0</v>
      </c>
      <c r="AG43" s="24">
        <f t="shared" si="7"/>
        <v>0</v>
      </c>
      <c r="AH43" s="24"/>
    </row>
    <row r="44" spans="1:34" s="26" customFormat="1" x14ac:dyDescent="0.2">
      <c r="A44" s="48">
        <v>42809</v>
      </c>
      <c r="B44" s="24" t="s">
        <v>40</v>
      </c>
      <c r="C44" s="24" t="s">
        <v>129</v>
      </c>
      <c r="D44" s="24" t="s">
        <v>31</v>
      </c>
      <c r="E44" s="24">
        <v>100601</v>
      </c>
      <c r="F44" s="24">
        <v>2</v>
      </c>
      <c r="G44" s="24"/>
      <c r="H44" s="24"/>
      <c r="I44" s="24"/>
      <c r="J44" s="24"/>
      <c r="K44" s="24"/>
      <c r="L44" s="24"/>
      <c r="M44" s="24">
        <v>2</v>
      </c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>
        <f t="shared" si="1"/>
        <v>0</v>
      </c>
      <c r="AB44" s="24">
        <f t="shared" si="2"/>
        <v>0</v>
      </c>
      <c r="AC44" s="24">
        <f t="shared" si="3"/>
        <v>0</v>
      </c>
      <c r="AD44" s="24">
        <f t="shared" si="4"/>
        <v>0</v>
      </c>
      <c r="AE44" s="24">
        <f t="shared" si="5"/>
        <v>0</v>
      </c>
      <c r="AF44" s="24">
        <f t="shared" si="6"/>
        <v>0</v>
      </c>
      <c r="AG44" s="24">
        <f t="shared" si="7"/>
        <v>0</v>
      </c>
      <c r="AH44" s="24"/>
    </row>
    <row r="45" spans="1:34" s="26" customFormat="1" x14ac:dyDescent="0.2">
      <c r="A45" s="48">
        <v>42810</v>
      </c>
      <c r="B45" s="24" t="s">
        <v>95</v>
      </c>
      <c r="C45" s="24" t="s">
        <v>89</v>
      </c>
      <c r="D45" s="24" t="s">
        <v>28</v>
      </c>
      <c r="E45" s="24">
        <v>100509</v>
      </c>
      <c r="F45" s="24"/>
      <c r="G45" s="24"/>
      <c r="H45" s="24"/>
      <c r="I45" s="24">
        <v>2</v>
      </c>
      <c r="J45" s="24">
        <v>2</v>
      </c>
      <c r="K45" s="24"/>
      <c r="L45" s="24"/>
      <c r="M45" s="24"/>
      <c r="N45" s="24"/>
      <c r="O45" s="24"/>
      <c r="P45" s="24">
        <v>2</v>
      </c>
      <c r="Q45" s="24">
        <v>2</v>
      </c>
      <c r="R45" s="24"/>
      <c r="S45" s="24"/>
      <c r="T45" s="24"/>
      <c r="U45" s="24"/>
      <c r="V45" s="24"/>
      <c r="W45" s="24"/>
      <c r="X45" s="24"/>
      <c r="Y45" s="24"/>
      <c r="Z45" s="24"/>
      <c r="AA45" s="24">
        <f t="shared" si="1"/>
        <v>0</v>
      </c>
      <c r="AB45" s="24">
        <f t="shared" si="2"/>
        <v>0</v>
      </c>
      <c r="AC45" s="24">
        <f t="shared" si="3"/>
        <v>0</v>
      </c>
      <c r="AD45" s="24">
        <f t="shared" si="4"/>
        <v>0</v>
      </c>
      <c r="AE45" s="24">
        <f t="shared" si="5"/>
        <v>0</v>
      </c>
      <c r="AF45" s="24">
        <f t="shared" si="6"/>
        <v>0</v>
      </c>
      <c r="AG45" s="24">
        <f t="shared" si="7"/>
        <v>0</v>
      </c>
      <c r="AH45" s="24"/>
    </row>
    <row r="46" spans="1:34" s="26" customFormat="1" x14ac:dyDescent="0.2">
      <c r="A46" s="48">
        <v>42810</v>
      </c>
      <c r="B46" s="24" t="s">
        <v>34</v>
      </c>
      <c r="C46" s="24" t="s">
        <v>130</v>
      </c>
      <c r="D46" s="24" t="s">
        <v>28</v>
      </c>
      <c r="E46" s="24">
        <v>100607</v>
      </c>
      <c r="F46" s="24"/>
      <c r="G46" s="24"/>
      <c r="H46" s="24"/>
      <c r="I46" s="24">
        <v>2</v>
      </c>
      <c r="J46" s="24">
        <v>2</v>
      </c>
      <c r="K46" s="24"/>
      <c r="L46" s="24"/>
      <c r="M46" s="24"/>
      <c r="N46" s="24"/>
      <c r="O46" s="24"/>
      <c r="P46" s="24">
        <v>1</v>
      </c>
      <c r="Q46" s="24">
        <v>1</v>
      </c>
      <c r="R46" s="24"/>
      <c r="S46" s="24"/>
      <c r="T46" s="24"/>
      <c r="U46" s="24"/>
      <c r="V46" s="24"/>
      <c r="W46" s="24">
        <v>1</v>
      </c>
      <c r="X46" s="24">
        <v>1</v>
      </c>
      <c r="Y46" s="24"/>
      <c r="Z46" s="24"/>
      <c r="AA46" s="24">
        <f t="shared" si="1"/>
        <v>0</v>
      </c>
      <c r="AB46" s="24">
        <f t="shared" si="2"/>
        <v>0</v>
      </c>
      <c r="AC46" s="24">
        <f t="shared" si="3"/>
        <v>0</v>
      </c>
      <c r="AD46" s="24">
        <f t="shared" si="4"/>
        <v>0</v>
      </c>
      <c r="AE46" s="24">
        <f t="shared" si="5"/>
        <v>0</v>
      </c>
      <c r="AF46" s="24">
        <f t="shared" si="6"/>
        <v>0</v>
      </c>
      <c r="AG46" s="24">
        <f t="shared" si="7"/>
        <v>0</v>
      </c>
      <c r="AH46" s="24"/>
    </row>
    <row r="47" spans="1:34" s="26" customFormat="1" x14ac:dyDescent="0.2">
      <c r="A47" s="48">
        <v>42810</v>
      </c>
      <c r="B47" s="24" t="s">
        <v>90</v>
      </c>
      <c r="C47" s="24" t="s">
        <v>35</v>
      </c>
      <c r="D47" s="24" t="s">
        <v>28</v>
      </c>
      <c r="E47" s="24">
        <v>100608</v>
      </c>
      <c r="F47" s="24"/>
      <c r="G47" s="24"/>
      <c r="H47" s="24"/>
      <c r="I47" s="24">
        <v>6</v>
      </c>
      <c r="J47" s="24">
        <v>6</v>
      </c>
      <c r="K47" s="24"/>
      <c r="L47" s="24"/>
      <c r="M47" s="24"/>
      <c r="N47" s="24"/>
      <c r="O47" s="24"/>
      <c r="P47" s="24">
        <v>2</v>
      </c>
      <c r="Q47" s="24">
        <v>2</v>
      </c>
      <c r="R47" s="24"/>
      <c r="S47" s="24"/>
      <c r="T47" s="24"/>
      <c r="U47" s="24"/>
      <c r="V47" s="24"/>
      <c r="W47" s="24">
        <v>4</v>
      </c>
      <c r="X47" s="24">
        <v>4</v>
      </c>
      <c r="Y47" s="24"/>
      <c r="Z47" s="24"/>
      <c r="AA47" s="24">
        <f t="shared" si="1"/>
        <v>0</v>
      </c>
      <c r="AB47" s="24">
        <f t="shared" si="2"/>
        <v>0</v>
      </c>
      <c r="AC47" s="24">
        <f t="shared" si="3"/>
        <v>0</v>
      </c>
      <c r="AD47" s="24">
        <f t="shared" si="4"/>
        <v>0</v>
      </c>
      <c r="AE47" s="24">
        <f t="shared" si="5"/>
        <v>0</v>
      </c>
      <c r="AF47" s="24">
        <f t="shared" si="6"/>
        <v>0</v>
      </c>
      <c r="AG47" s="24">
        <f t="shared" si="7"/>
        <v>0</v>
      </c>
      <c r="AH47" s="24"/>
    </row>
    <row r="48" spans="1:34" s="26" customFormat="1" x14ac:dyDescent="0.2">
      <c r="A48" s="48">
        <v>42811</v>
      </c>
      <c r="B48" s="24" t="s">
        <v>132</v>
      </c>
      <c r="C48" s="24" t="s">
        <v>131</v>
      </c>
      <c r="D48" s="24" t="s">
        <v>31</v>
      </c>
      <c r="E48" s="24">
        <v>100603</v>
      </c>
      <c r="F48" s="24">
        <v>2</v>
      </c>
      <c r="G48" s="24">
        <v>1</v>
      </c>
      <c r="H48" s="24">
        <v>3</v>
      </c>
      <c r="I48" s="24"/>
      <c r="J48" s="24"/>
      <c r="K48" s="24"/>
      <c r="L48" s="24"/>
      <c r="M48" s="24">
        <v>2</v>
      </c>
      <c r="N48" s="24">
        <v>1</v>
      </c>
      <c r="O48" s="24">
        <v>3</v>
      </c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>
        <f t="shared" si="1"/>
        <v>0</v>
      </c>
      <c r="AB48" s="24">
        <f t="shared" si="2"/>
        <v>0</v>
      </c>
      <c r="AC48" s="24">
        <f t="shared" si="3"/>
        <v>0</v>
      </c>
      <c r="AD48" s="24">
        <f t="shared" si="4"/>
        <v>0</v>
      </c>
      <c r="AE48" s="24">
        <f t="shared" si="5"/>
        <v>0</v>
      </c>
      <c r="AF48" s="24">
        <f t="shared" si="6"/>
        <v>0</v>
      </c>
      <c r="AG48" s="24">
        <f t="shared" si="7"/>
        <v>0</v>
      </c>
      <c r="AH48" s="24"/>
    </row>
    <row r="49" spans="1:34" s="26" customFormat="1" x14ac:dyDescent="0.2">
      <c r="A49" s="48">
        <v>42812</v>
      </c>
      <c r="B49" s="24" t="s">
        <v>95</v>
      </c>
      <c r="C49" s="24" t="s">
        <v>50</v>
      </c>
      <c r="D49" s="24" t="s">
        <v>28</v>
      </c>
      <c r="E49" s="24">
        <v>100612</v>
      </c>
      <c r="F49" s="24"/>
      <c r="G49" s="24"/>
      <c r="H49" s="24"/>
      <c r="I49" s="24">
        <v>4</v>
      </c>
      <c r="J49" s="24">
        <v>4</v>
      </c>
      <c r="K49" s="24"/>
      <c r="L49" s="24"/>
      <c r="M49" s="24"/>
      <c r="N49" s="24"/>
      <c r="O49" s="24"/>
      <c r="P49" s="24">
        <v>4</v>
      </c>
      <c r="Q49" s="24">
        <v>3</v>
      </c>
      <c r="R49" s="24"/>
      <c r="S49" s="24"/>
      <c r="T49" s="24"/>
      <c r="U49" s="24"/>
      <c r="V49" s="24"/>
      <c r="W49" s="24"/>
      <c r="X49" s="24">
        <v>1</v>
      </c>
      <c r="Y49" s="24" t="s">
        <v>146</v>
      </c>
      <c r="Z49" s="24"/>
      <c r="AA49" s="24">
        <f t="shared" si="1"/>
        <v>0</v>
      </c>
      <c r="AB49" s="24">
        <f t="shared" si="2"/>
        <v>0</v>
      </c>
      <c r="AC49" s="24">
        <f t="shared" si="3"/>
        <v>0</v>
      </c>
      <c r="AD49" s="24">
        <f t="shared" si="4"/>
        <v>0</v>
      </c>
      <c r="AE49" s="24">
        <f t="shared" si="5"/>
        <v>0</v>
      </c>
      <c r="AF49" s="24">
        <v>0</v>
      </c>
      <c r="AG49" s="24">
        <f t="shared" si="7"/>
        <v>0</v>
      </c>
      <c r="AH49" s="24"/>
    </row>
    <row r="50" spans="1:34" s="26" customFormat="1" x14ac:dyDescent="0.2">
      <c r="A50" s="48">
        <v>42815</v>
      </c>
      <c r="B50" s="24" t="s">
        <v>36</v>
      </c>
      <c r="C50" s="24" t="s">
        <v>133</v>
      </c>
      <c r="D50" s="24" t="s">
        <v>28</v>
      </c>
      <c r="E50" s="24">
        <v>100623</v>
      </c>
      <c r="F50" s="24"/>
      <c r="G50" s="24"/>
      <c r="H50" s="24"/>
      <c r="I50" s="24">
        <v>1</v>
      </c>
      <c r="J50" s="24">
        <v>1</v>
      </c>
      <c r="K50" s="24"/>
      <c r="L50" s="24"/>
      <c r="M50" s="24"/>
      <c r="N50" s="24"/>
      <c r="O50" s="24"/>
      <c r="P50" s="24">
        <v>1</v>
      </c>
      <c r="Q50" s="24">
        <v>1</v>
      </c>
      <c r="R50" s="24"/>
      <c r="S50" s="24"/>
      <c r="T50" s="24"/>
      <c r="U50" s="24"/>
      <c r="V50" s="24"/>
      <c r="W50" s="24"/>
      <c r="X50" s="24"/>
      <c r="Y50" s="24"/>
      <c r="Z50" s="24"/>
      <c r="AA50" s="24">
        <f t="shared" si="1"/>
        <v>0</v>
      </c>
      <c r="AB50" s="24">
        <f t="shared" si="2"/>
        <v>0</v>
      </c>
      <c r="AC50" s="24">
        <f t="shared" si="3"/>
        <v>0</v>
      </c>
      <c r="AD50" s="24">
        <f t="shared" si="4"/>
        <v>0</v>
      </c>
      <c r="AE50" s="24">
        <f t="shared" si="5"/>
        <v>0</v>
      </c>
      <c r="AF50" s="24">
        <f t="shared" si="6"/>
        <v>0</v>
      </c>
      <c r="AG50" s="24">
        <f t="shared" si="7"/>
        <v>0</v>
      </c>
      <c r="AH50" s="24"/>
    </row>
    <row r="51" spans="1:34" s="26" customFormat="1" x14ac:dyDescent="0.2">
      <c r="A51" s="48">
        <v>42815</v>
      </c>
      <c r="B51" s="24" t="s">
        <v>134</v>
      </c>
      <c r="C51" s="24" t="s">
        <v>33</v>
      </c>
      <c r="D51" s="24" t="s">
        <v>28</v>
      </c>
      <c r="E51" s="24">
        <v>100622</v>
      </c>
      <c r="F51" s="24"/>
      <c r="G51" s="24"/>
      <c r="H51" s="24"/>
      <c r="I51" s="24">
        <v>24</v>
      </c>
      <c r="J51" s="24">
        <v>12</v>
      </c>
      <c r="K51" s="24"/>
      <c r="L51" s="24"/>
      <c r="M51" s="24"/>
      <c r="N51" s="24"/>
      <c r="O51" s="24"/>
      <c r="P51" s="24">
        <v>24</v>
      </c>
      <c r="Q51" s="24">
        <v>12</v>
      </c>
      <c r="R51" s="24"/>
      <c r="S51" s="24"/>
      <c r="T51" s="24"/>
      <c r="U51" s="24"/>
      <c r="V51" s="24"/>
      <c r="W51" s="24"/>
      <c r="X51" s="24"/>
      <c r="Y51" s="24"/>
      <c r="Z51" s="24"/>
      <c r="AA51" s="24">
        <f t="shared" si="1"/>
        <v>0</v>
      </c>
      <c r="AB51" s="24">
        <f t="shared" si="2"/>
        <v>0</v>
      </c>
      <c r="AC51" s="24">
        <f t="shared" si="3"/>
        <v>0</v>
      </c>
      <c r="AD51" s="24">
        <f t="shared" si="4"/>
        <v>0</v>
      </c>
      <c r="AE51" s="24">
        <f t="shared" si="5"/>
        <v>0</v>
      </c>
      <c r="AF51" s="24">
        <f t="shared" si="6"/>
        <v>0</v>
      </c>
      <c r="AG51" s="24">
        <f t="shared" si="7"/>
        <v>0</v>
      </c>
      <c r="AH51" s="24"/>
    </row>
    <row r="52" spans="1:34" s="26" customFormat="1" x14ac:dyDescent="0.2">
      <c r="A52" s="48">
        <v>42816</v>
      </c>
      <c r="B52" s="24" t="s">
        <v>135</v>
      </c>
      <c r="C52" s="24" t="s">
        <v>35</v>
      </c>
      <c r="D52" s="24" t="s">
        <v>28</v>
      </c>
      <c r="E52" s="24">
        <v>100656</v>
      </c>
      <c r="F52" s="24"/>
      <c r="G52" s="24"/>
      <c r="H52" s="24"/>
      <c r="I52" s="24">
        <v>2</v>
      </c>
      <c r="J52" s="24">
        <v>2</v>
      </c>
      <c r="K52" s="24"/>
      <c r="L52" s="24"/>
      <c r="M52" s="24"/>
      <c r="N52" s="24"/>
      <c r="O52" s="24"/>
      <c r="P52" s="24">
        <v>1</v>
      </c>
      <c r="Q52" s="24">
        <v>1</v>
      </c>
      <c r="R52" s="24"/>
      <c r="S52" s="24"/>
      <c r="T52" s="24"/>
      <c r="U52" s="24"/>
      <c r="V52" s="24"/>
      <c r="W52" s="24">
        <v>1</v>
      </c>
      <c r="X52" s="24">
        <v>1</v>
      </c>
      <c r="Y52" s="24"/>
      <c r="Z52" s="24"/>
      <c r="AA52" s="24">
        <f t="shared" si="1"/>
        <v>0</v>
      </c>
      <c r="AB52" s="24">
        <f t="shared" si="2"/>
        <v>0</v>
      </c>
      <c r="AC52" s="24">
        <f t="shared" si="3"/>
        <v>0</v>
      </c>
      <c r="AD52" s="24">
        <f t="shared" si="4"/>
        <v>0</v>
      </c>
      <c r="AE52" s="24">
        <f t="shared" si="5"/>
        <v>0</v>
      </c>
      <c r="AF52" s="24">
        <f t="shared" si="6"/>
        <v>0</v>
      </c>
      <c r="AG52" s="24">
        <f t="shared" si="7"/>
        <v>0</v>
      </c>
      <c r="AH52" s="24"/>
    </row>
    <row r="53" spans="1:34" s="26" customFormat="1" x14ac:dyDescent="0.2">
      <c r="A53" s="48">
        <v>42816</v>
      </c>
      <c r="B53" s="24" t="s">
        <v>90</v>
      </c>
      <c r="C53" s="24" t="s">
        <v>136</v>
      </c>
      <c r="D53" s="24" t="s">
        <v>28</v>
      </c>
      <c r="E53" s="24">
        <v>100617</v>
      </c>
      <c r="F53" s="24"/>
      <c r="G53" s="24"/>
      <c r="H53" s="24"/>
      <c r="I53" s="24">
        <v>4</v>
      </c>
      <c r="J53" s="24">
        <v>3</v>
      </c>
      <c r="K53" s="24"/>
      <c r="L53" s="24"/>
      <c r="M53" s="24"/>
      <c r="N53" s="24"/>
      <c r="O53" s="24"/>
      <c r="P53" s="24">
        <v>1</v>
      </c>
      <c r="Q53" s="24">
        <v>1</v>
      </c>
      <c r="R53" s="24"/>
      <c r="S53" s="24"/>
      <c r="T53" s="24"/>
      <c r="U53" s="24"/>
      <c r="V53" s="24"/>
      <c r="W53" s="24">
        <v>3</v>
      </c>
      <c r="X53" s="24">
        <v>2</v>
      </c>
      <c r="Y53" s="24"/>
      <c r="Z53" s="24"/>
      <c r="AA53" s="24">
        <f t="shared" si="1"/>
        <v>0</v>
      </c>
      <c r="AB53" s="24">
        <f t="shared" si="2"/>
        <v>0</v>
      </c>
      <c r="AC53" s="24">
        <f t="shared" si="3"/>
        <v>0</v>
      </c>
      <c r="AD53" s="24">
        <f t="shared" si="4"/>
        <v>0</v>
      </c>
      <c r="AE53" s="24">
        <f t="shared" si="5"/>
        <v>0</v>
      </c>
      <c r="AF53" s="24">
        <f t="shared" si="6"/>
        <v>0</v>
      </c>
      <c r="AG53" s="24">
        <f t="shared" si="7"/>
        <v>0</v>
      </c>
      <c r="AH53" s="24"/>
    </row>
    <row r="54" spans="1:34" s="26" customFormat="1" x14ac:dyDescent="0.2">
      <c r="A54" s="48">
        <v>42816</v>
      </c>
      <c r="B54" s="24" t="s">
        <v>40</v>
      </c>
      <c r="C54" s="24" t="s">
        <v>50</v>
      </c>
      <c r="D54" s="24" t="s">
        <v>81</v>
      </c>
      <c r="E54" s="24">
        <v>100651</v>
      </c>
      <c r="F54" s="24"/>
      <c r="G54" s="24"/>
      <c r="H54" s="24"/>
      <c r="I54" s="24"/>
      <c r="J54" s="24"/>
      <c r="K54" s="24"/>
      <c r="L54" s="24">
        <v>6</v>
      </c>
      <c r="M54" s="24"/>
      <c r="N54" s="24"/>
      <c r="O54" s="24"/>
      <c r="P54" s="24"/>
      <c r="Q54" s="24"/>
      <c r="R54" s="24"/>
      <c r="S54" s="24">
        <v>6</v>
      </c>
      <c r="T54" s="24"/>
      <c r="U54" s="24"/>
      <c r="V54" s="24"/>
      <c r="W54" s="24"/>
      <c r="X54" s="24"/>
      <c r="Y54" s="24"/>
      <c r="Z54" s="24"/>
      <c r="AA54" s="24">
        <f t="shared" si="1"/>
        <v>0</v>
      </c>
      <c r="AB54" s="24">
        <f t="shared" si="2"/>
        <v>0</v>
      </c>
      <c r="AC54" s="24">
        <f t="shared" si="3"/>
        <v>0</v>
      </c>
      <c r="AD54" s="24">
        <f t="shared" si="4"/>
        <v>0</v>
      </c>
      <c r="AE54" s="24">
        <f t="shared" si="5"/>
        <v>0</v>
      </c>
      <c r="AF54" s="24">
        <f t="shared" si="6"/>
        <v>0</v>
      </c>
      <c r="AG54" s="24">
        <f t="shared" si="7"/>
        <v>0</v>
      </c>
      <c r="AH54" s="24"/>
    </row>
    <row r="55" spans="1:34" s="26" customFormat="1" x14ac:dyDescent="0.2">
      <c r="A55" s="48">
        <v>42816</v>
      </c>
      <c r="B55" s="24" t="s">
        <v>70</v>
      </c>
      <c r="C55" s="24" t="s">
        <v>61</v>
      </c>
      <c r="D55" s="24" t="s">
        <v>28</v>
      </c>
      <c r="E55" s="24">
        <v>100654</v>
      </c>
      <c r="F55" s="24"/>
      <c r="G55" s="24"/>
      <c r="H55" s="24"/>
      <c r="I55" s="24">
        <v>1</v>
      </c>
      <c r="J55" s="24">
        <v>1</v>
      </c>
      <c r="K55" s="24"/>
      <c r="L55" s="24"/>
      <c r="M55" s="24"/>
      <c r="N55" s="24"/>
      <c r="O55" s="24"/>
      <c r="P55" s="24">
        <v>1</v>
      </c>
      <c r="Q55" s="24">
        <v>1</v>
      </c>
      <c r="R55" s="24"/>
      <c r="S55" s="24"/>
      <c r="T55" s="24"/>
      <c r="U55" s="24"/>
      <c r="V55" s="24"/>
      <c r="W55" s="24"/>
      <c r="X55" s="24"/>
      <c r="Y55" s="24"/>
      <c r="Z55" s="24"/>
      <c r="AA55" s="24">
        <f t="shared" si="1"/>
        <v>0</v>
      </c>
      <c r="AB55" s="24">
        <f t="shared" si="2"/>
        <v>0</v>
      </c>
      <c r="AC55" s="24">
        <f t="shared" si="3"/>
        <v>0</v>
      </c>
      <c r="AD55" s="24">
        <f t="shared" si="4"/>
        <v>0</v>
      </c>
      <c r="AE55" s="24">
        <f t="shared" si="5"/>
        <v>0</v>
      </c>
      <c r="AF55" s="24">
        <f t="shared" si="6"/>
        <v>0</v>
      </c>
      <c r="AG55" s="24">
        <f t="shared" si="7"/>
        <v>0</v>
      </c>
      <c r="AH55" s="24"/>
    </row>
    <row r="56" spans="1:34" s="26" customFormat="1" x14ac:dyDescent="0.2">
      <c r="A56" s="48">
        <v>42816</v>
      </c>
      <c r="B56" s="24" t="s">
        <v>68</v>
      </c>
      <c r="C56" s="24" t="s">
        <v>124</v>
      </c>
      <c r="D56" s="24" t="s">
        <v>28</v>
      </c>
      <c r="E56" s="24">
        <v>100653</v>
      </c>
      <c r="F56" s="24"/>
      <c r="G56" s="24"/>
      <c r="H56" s="24"/>
      <c r="I56" s="24">
        <v>1</v>
      </c>
      <c r="J56" s="24">
        <v>1</v>
      </c>
      <c r="K56" s="24"/>
      <c r="L56" s="24"/>
      <c r="M56" s="24"/>
      <c r="N56" s="24"/>
      <c r="O56" s="24"/>
      <c r="P56" s="24">
        <v>1</v>
      </c>
      <c r="Q56" s="24">
        <v>1</v>
      </c>
      <c r="R56" s="24"/>
      <c r="S56" s="24"/>
      <c r="T56" s="24"/>
      <c r="U56" s="24"/>
      <c r="V56" s="24"/>
      <c r="W56" s="24"/>
      <c r="X56" s="24"/>
      <c r="Y56" s="24"/>
      <c r="Z56" s="24"/>
      <c r="AA56" s="24">
        <f t="shared" si="1"/>
        <v>0</v>
      </c>
      <c r="AB56" s="24">
        <f t="shared" si="2"/>
        <v>0</v>
      </c>
      <c r="AC56" s="24">
        <f t="shared" si="3"/>
        <v>0</v>
      </c>
      <c r="AD56" s="24">
        <f t="shared" si="4"/>
        <v>0</v>
      </c>
      <c r="AE56" s="24">
        <f t="shared" si="5"/>
        <v>0</v>
      </c>
      <c r="AF56" s="24">
        <f t="shared" si="6"/>
        <v>0</v>
      </c>
      <c r="AG56" s="24">
        <f t="shared" si="7"/>
        <v>0</v>
      </c>
      <c r="AH56" s="24"/>
    </row>
    <row r="57" spans="1:34" s="26" customFormat="1" x14ac:dyDescent="0.2">
      <c r="A57" s="48">
        <v>42816</v>
      </c>
      <c r="B57" s="24" t="s">
        <v>114</v>
      </c>
      <c r="C57" s="24" t="s">
        <v>137</v>
      </c>
      <c r="D57" s="24" t="s">
        <v>28</v>
      </c>
      <c r="E57" s="24">
        <v>100657</v>
      </c>
      <c r="F57" s="24"/>
      <c r="G57" s="24"/>
      <c r="H57" s="24"/>
      <c r="I57" s="24">
        <v>5</v>
      </c>
      <c r="J57" s="24">
        <v>3</v>
      </c>
      <c r="K57" s="24"/>
      <c r="L57" s="24"/>
      <c r="M57" s="24"/>
      <c r="N57" s="24"/>
      <c r="O57" s="24"/>
      <c r="P57" s="24">
        <v>3</v>
      </c>
      <c r="Q57" s="24">
        <v>2</v>
      </c>
      <c r="R57" s="24"/>
      <c r="S57" s="24"/>
      <c r="T57" s="24"/>
      <c r="U57" s="24"/>
      <c r="V57" s="24"/>
      <c r="W57" s="24">
        <v>2</v>
      </c>
      <c r="X57" s="24">
        <v>1</v>
      </c>
      <c r="Y57" s="24"/>
      <c r="Z57" s="24"/>
      <c r="AA57" s="24">
        <f t="shared" si="1"/>
        <v>0</v>
      </c>
      <c r="AB57" s="24">
        <f t="shared" si="2"/>
        <v>0</v>
      </c>
      <c r="AC57" s="24">
        <f t="shared" si="3"/>
        <v>0</v>
      </c>
      <c r="AD57" s="24">
        <f t="shared" si="4"/>
        <v>0</v>
      </c>
      <c r="AE57" s="24">
        <f t="shared" si="5"/>
        <v>0</v>
      </c>
      <c r="AF57" s="24">
        <f t="shared" si="6"/>
        <v>0</v>
      </c>
      <c r="AG57" s="24">
        <f t="shared" si="7"/>
        <v>0</v>
      </c>
      <c r="AH57" s="24"/>
    </row>
    <row r="58" spans="1:34" s="26" customFormat="1" x14ac:dyDescent="0.2">
      <c r="A58" s="48">
        <v>42816</v>
      </c>
      <c r="B58" s="24" t="s">
        <v>62</v>
      </c>
      <c r="C58" s="24" t="s">
        <v>138</v>
      </c>
      <c r="D58" s="24" t="s">
        <v>81</v>
      </c>
      <c r="E58" s="24">
        <v>100668</v>
      </c>
      <c r="F58" s="24"/>
      <c r="G58" s="24"/>
      <c r="H58" s="24"/>
      <c r="I58" s="24"/>
      <c r="J58" s="24"/>
      <c r="K58" s="24"/>
      <c r="L58" s="24">
        <v>7</v>
      </c>
      <c r="M58" s="24"/>
      <c r="N58" s="24"/>
      <c r="O58" s="24"/>
      <c r="P58" s="24"/>
      <c r="Q58" s="24"/>
      <c r="R58" s="24"/>
      <c r="S58" s="24">
        <v>6</v>
      </c>
      <c r="T58" s="24"/>
      <c r="U58" s="24"/>
      <c r="V58" s="24"/>
      <c r="W58" s="24"/>
      <c r="X58" s="24"/>
      <c r="Y58" s="24"/>
      <c r="Z58" s="24">
        <v>1</v>
      </c>
      <c r="AA58" s="24">
        <f t="shared" si="1"/>
        <v>0</v>
      </c>
      <c r="AB58" s="24">
        <f t="shared" si="2"/>
        <v>0</v>
      </c>
      <c r="AC58" s="24">
        <f t="shared" si="3"/>
        <v>0</v>
      </c>
      <c r="AD58" s="24">
        <f t="shared" si="4"/>
        <v>0</v>
      </c>
      <c r="AE58" s="24">
        <f t="shared" si="5"/>
        <v>0</v>
      </c>
      <c r="AF58" s="24">
        <f t="shared" si="6"/>
        <v>0</v>
      </c>
      <c r="AG58" s="24">
        <f t="shared" si="7"/>
        <v>0</v>
      </c>
      <c r="AH58" s="24"/>
    </row>
    <row r="59" spans="1:34" s="26" customFormat="1" x14ac:dyDescent="0.2">
      <c r="A59" s="48">
        <v>42817</v>
      </c>
      <c r="B59" s="24" t="s">
        <v>62</v>
      </c>
      <c r="C59" s="24" t="s">
        <v>80</v>
      </c>
      <c r="D59" s="24" t="s">
        <v>81</v>
      </c>
      <c r="E59" s="24">
        <v>100660</v>
      </c>
      <c r="F59" s="24"/>
      <c r="G59" s="24"/>
      <c r="H59" s="24"/>
      <c r="I59" s="24"/>
      <c r="J59" s="24"/>
      <c r="K59" s="24"/>
      <c r="L59" s="24">
        <v>5</v>
      </c>
      <c r="M59" s="24"/>
      <c r="N59" s="24"/>
      <c r="O59" s="24"/>
      <c r="P59" s="24"/>
      <c r="Q59" s="24"/>
      <c r="R59" s="24"/>
      <c r="S59" s="24">
        <v>5</v>
      </c>
      <c r="T59" s="24"/>
      <c r="U59" s="24"/>
      <c r="V59" s="24"/>
      <c r="W59" s="24"/>
      <c r="X59" s="24"/>
      <c r="Y59" s="24"/>
      <c r="Z59" s="24"/>
      <c r="AA59" s="24">
        <f t="shared" si="1"/>
        <v>0</v>
      </c>
      <c r="AB59" s="24">
        <f t="shared" si="2"/>
        <v>0</v>
      </c>
      <c r="AC59" s="24">
        <f t="shared" si="3"/>
        <v>0</v>
      </c>
      <c r="AD59" s="24">
        <f t="shared" si="4"/>
        <v>0</v>
      </c>
      <c r="AE59" s="24">
        <f t="shared" si="5"/>
        <v>0</v>
      </c>
      <c r="AF59" s="24">
        <f t="shared" si="6"/>
        <v>0</v>
      </c>
      <c r="AG59" s="24">
        <f t="shared" si="7"/>
        <v>0</v>
      </c>
      <c r="AH59" s="24"/>
    </row>
    <row r="60" spans="1:34" s="26" customFormat="1" x14ac:dyDescent="0.2">
      <c r="A60" s="48">
        <v>42817</v>
      </c>
      <c r="B60" s="25" t="s">
        <v>139</v>
      </c>
      <c r="C60" s="25" t="s">
        <v>140</v>
      </c>
      <c r="D60" s="25" t="s">
        <v>31</v>
      </c>
      <c r="E60" s="24">
        <v>100661</v>
      </c>
      <c r="F60" s="24"/>
      <c r="G60" s="24"/>
      <c r="H60" s="24">
        <v>5</v>
      </c>
      <c r="I60" s="24"/>
      <c r="J60" s="24"/>
      <c r="K60" s="24"/>
      <c r="L60" s="24"/>
      <c r="M60" s="24"/>
      <c r="N60" s="24"/>
      <c r="O60" s="24">
        <v>2</v>
      </c>
      <c r="P60" s="24"/>
      <c r="Q60" s="24"/>
      <c r="R60" s="24"/>
      <c r="S60" s="24"/>
      <c r="T60" s="24"/>
      <c r="U60" s="24"/>
      <c r="V60" s="24">
        <v>3</v>
      </c>
      <c r="W60" s="24"/>
      <c r="X60" s="24"/>
      <c r="Y60" s="24"/>
      <c r="Z60" s="24"/>
      <c r="AA60" s="24">
        <f t="shared" si="1"/>
        <v>0</v>
      </c>
      <c r="AB60" s="24">
        <f t="shared" si="2"/>
        <v>0</v>
      </c>
      <c r="AC60" s="24">
        <f t="shared" si="3"/>
        <v>0</v>
      </c>
      <c r="AD60" s="24">
        <f t="shared" si="4"/>
        <v>0</v>
      </c>
      <c r="AE60" s="24">
        <f t="shared" si="5"/>
        <v>0</v>
      </c>
      <c r="AF60" s="24">
        <f t="shared" si="6"/>
        <v>0</v>
      </c>
      <c r="AG60" s="24">
        <f t="shared" si="7"/>
        <v>0</v>
      </c>
      <c r="AH60" s="24"/>
    </row>
    <row r="61" spans="1:34" s="26" customFormat="1" x14ac:dyDescent="0.2">
      <c r="A61" s="48">
        <v>42817</v>
      </c>
      <c r="B61" s="25" t="s">
        <v>134</v>
      </c>
      <c r="C61" s="25" t="s">
        <v>136</v>
      </c>
      <c r="D61" s="25" t="s">
        <v>28</v>
      </c>
      <c r="E61" s="24">
        <v>100670</v>
      </c>
      <c r="F61" s="24"/>
      <c r="G61" s="24"/>
      <c r="H61" s="24"/>
      <c r="I61" s="24">
        <v>4</v>
      </c>
      <c r="J61" s="24">
        <v>2</v>
      </c>
      <c r="K61" s="24"/>
      <c r="L61" s="24"/>
      <c r="M61" s="24"/>
      <c r="N61" s="24"/>
      <c r="O61" s="24"/>
      <c r="P61" s="24">
        <v>4</v>
      </c>
      <c r="Q61" s="24">
        <v>2</v>
      </c>
      <c r="R61" s="24"/>
      <c r="S61" s="24"/>
      <c r="T61" s="24"/>
      <c r="U61" s="24"/>
      <c r="V61" s="24"/>
      <c r="W61" s="24"/>
      <c r="X61" s="24"/>
      <c r="Y61" s="24"/>
      <c r="Z61" s="24"/>
      <c r="AA61" s="24">
        <f t="shared" si="1"/>
        <v>0</v>
      </c>
      <c r="AB61" s="24">
        <f t="shared" si="2"/>
        <v>0</v>
      </c>
      <c r="AC61" s="24">
        <f t="shared" si="3"/>
        <v>0</v>
      </c>
      <c r="AD61" s="24">
        <f t="shared" si="4"/>
        <v>0</v>
      </c>
      <c r="AE61" s="24">
        <f t="shared" si="5"/>
        <v>0</v>
      </c>
      <c r="AF61" s="24">
        <f t="shared" si="6"/>
        <v>0</v>
      </c>
      <c r="AG61" s="24">
        <f t="shared" si="7"/>
        <v>0</v>
      </c>
      <c r="AH61" s="24"/>
    </row>
    <row r="62" spans="1:34" s="26" customFormat="1" x14ac:dyDescent="0.2">
      <c r="A62" s="48">
        <v>42817</v>
      </c>
      <c r="B62" s="25" t="s">
        <v>36</v>
      </c>
      <c r="C62" s="25" t="s">
        <v>133</v>
      </c>
      <c r="D62" s="25" t="s">
        <v>28</v>
      </c>
      <c r="E62" s="24">
        <v>100664</v>
      </c>
      <c r="F62" s="24"/>
      <c r="G62" s="24"/>
      <c r="H62" s="24"/>
      <c r="I62" s="24">
        <v>1</v>
      </c>
      <c r="J62" s="24">
        <v>1</v>
      </c>
      <c r="K62" s="24"/>
      <c r="L62" s="24"/>
      <c r="M62" s="24"/>
      <c r="N62" s="24"/>
      <c r="O62" s="24"/>
      <c r="P62" s="24">
        <v>1</v>
      </c>
      <c r="Q62" s="24">
        <v>1</v>
      </c>
      <c r="R62" s="24"/>
      <c r="S62" s="24"/>
      <c r="T62" s="24"/>
      <c r="U62" s="24"/>
      <c r="V62" s="24"/>
      <c r="W62" s="24"/>
      <c r="X62" s="24"/>
      <c r="Y62" s="24"/>
      <c r="Z62" s="24"/>
      <c r="AA62" s="24">
        <f t="shared" si="1"/>
        <v>0</v>
      </c>
      <c r="AB62" s="24">
        <f t="shared" si="2"/>
        <v>0</v>
      </c>
      <c r="AC62" s="24">
        <f t="shared" si="3"/>
        <v>0</v>
      </c>
      <c r="AD62" s="24">
        <f t="shared" si="4"/>
        <v>0</v>
      </c>
      <c r="AE62" s="24">
        <f t="shared" si="5"/>
        <v>0</v>
      </c>
      <c r="AF62" s="24">
        <f t="shared" si="6"/>
        <v>0</v>
      </c>
      <c r="AG62" s="24">
        <f t="shared" si="7"/>
        <v>0</v>
      </c>
      <c r="AH62" s="24"/>
    </row>
    <row r="63" spans="1:34" s="26" customFormat="1" x14ac:dyDescent="0.2">
      <c r="A63" s="48">
        <v>42818</v>
      </c>
      <c r="B63" s="25" t="s">
        <v>135</v>
      </c>
      <c r="C63" s="25" t="s">
        <v>103</v>
      </c>
      <c r="D63" s="25" t="s">
        <v>28</v>
      </c>
      <c r="E63" s="24">
        <v>100620</v>
      </c>
      <c r="F63" s="24"/>
      <c r="G63" s="24"/>
      <c r="H63" s="24"/>
      <c r="I63" s="24">
        <v>2</v>
      </c>
      <c r="J63" s="24">
        <v>2</v>
      </c>
      <c r="K63" s="24"/>
      <c r="L63" s="24"/>
      <c r="M63" s="24"/>
      <c r="N63" s="24"/>
      <c r="O63" s="24"/>
      <c r="P63" s="24">
        <v>1</v>
      </c>
      <c r="Q63" s="24">
        <v>1</v>
      </c>
      <c r="R63" s="24"/>
      <c r="S63" s="24"/>
      <c r="T63" s="24"/>
      <c r="U63" s="24"/>
      <c r="V63" s="24"/>
      <c r="W63" s="24">
        <v>1</v>
      </c>
      <c r="X63" s="24">
        <v>1</v>
      </c>
      <c r="Y63" s="24"/>
      <c r="Z63" s="24"/>
      <c r="AA63" s="24">
        <f t="shared" si="1"/>
        <v>0</v>
      </c>
      <c r="AB63" s="24">
        <f t="shared" si="2"/>
        <v>0</v>
      </c>
      <c r="AC63" s="24">
        <f t="shared" si="3"/>
        <v>0</v>
      </c>
      <c r="AD63" s="24">
        <f t="shared" si="4"/>
        <v>0</v>
      </c>
      <c r="AE63" s="24">
        <f t="shared" si="5"/>
        <v>0</v>
      </c>
      <c r="AF63" s="24">
        <f t="shared" si="6"/>
        <v>0</v>
      </c>
      <c r="AG63" s="24">
        <f t="shared" si="7"/>
        <v>0</v>
      </c>
      <c r="AH63" s="24"/>
    </row>
    <row r="64" spans="1:34" s="26" customFormat="1" x14ac:dyDescent="0.2">
      <c r="A64" s="48">
        <v>42819</v>
      </c>
      <c r="B64" s="25" t="s">
        <v>59</v>
      </c>
      <c r="C64" s="25" t="s">
        <v>129</v>
      </c>
      <c r="D64" s="25" t="s">
        <v>31</v>
      </c>
      <c r="E64" s="24">
        <v>100678</v>
      </c>
      <c r="F64" s="24">
        <v>1</v>
      </c>
      <c r="G64" s="24">
        <v>1</v>
      </c>
      <c r="H64" s="24">
        <v>1</v>
      </c>
      <c r="I64" s="24"/>
      <c r="J64" s="24"/>
      <c r="K64" s="24"/>
      <c r="L64" s="24"/>
      <c r="M64" s="24">
        <v>1</v>
      </c>
      <c r="N64" s="24">
        <v>1</v>
      </c>
      <c r="O64" s="24">
        <v>1</v>
      </c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>
        <f t="shared" si="1"/>
        <v>0</v>
      </c>
      <c r="AB64" s="24">
        <f t="shared" si="2"/>
        <v>0</v>
      </c>
      <c r="AC64" s="24">
        <f t="shared" si="3"/>
        <v>0</v>
      </c>
      <c r="AD64" s="24">
        <f t="shared" si="4"/>
        <v>0</v>
      </c>
      <c r="AE64" s="24">
        <f t="shared" si="5"/>
        <v>0</v>
      </c>
      <c r="AF64" s="24">
        <f t="shared" si="6"/>
        <v>0</v>
      </c>
      <c r="AG64" s="24">
        <f t="shared" si="7"/>
        <v>0</v>
      </c>
      <c r="AH64" s="24"/>
    </row>
    <row r="65" spans="1:34" s="26" customFormat="1" x14ac:dyDescent="0.2">
      <c r="A65" s="48">
        <v>42819</v>
      </c>
      <c r="B65" s="25" t="s">
        <v>70</v>
      </c>
      <c r="C65" s="25" t="s">
        <v>137</v>
      </c>
      <c r="D65" s="25" t="s">
        <v>28</v>
      </c>
      <c r="E65" s="24">
        <v>100671</v>
      </c>
      <c r="F65" s="24"/>
      <c r="G65" s="24"/>
      <c r="H65" s="24"/>
      <c r="I65" s="24">
        <v>1</v>
      </c>
      <c r="J65" s="24">
        <v>1</v>
      </c>
      <c r="K65" s="24"/>
      <c r="L65" s="24"/>
      <c r="M65" s="24"/>
      <c r="N65" s="24"/>
      <c r="O65" s="24"/>
      <c r="P65" s="24">
        <v>1</v>
      </c>
      <c r="Q65" s="24">
        <v>1</v>
      </c>
      <c r="R65" s="24"/>
      <c r="S65" s="24"/>
      <c r="T65" s="24"/>
      <c r="U65" s="24"/>
      <c r="V65" s="24"/>
      <c r="W65" s="24"/>
      <c r="X65" s="24"/>
      <c r="Y65" s="24"/>
      <c r="Z65" s="24"/>
      <c r="AA65" s="24">
        <f t="shared" si="1"/>
        <v>0</v>
      </c>
      <c r="AB65" s="24">
        <f t="shared" si="2"/>
        <v>0</v>
      </c>
      <c r="AC65" s="24">
        <f t="shared" si="3"/>
        <v>0</v>
      </c>
      <c r="AD65" s="24">
        <f t="shared" si="4"/>
        <v>0</v>
      </c>
      <c r="AE65" s="24">
        <f t="shared" si="5"/>
        <v>0</v>
      </c>
      <c r="AF65" s="24">
        <f t="shared" si="6"/>
        <v>0</v>
      </c>
      <c r="AG65" s="24">
        <f t="shared" si="7"/>
        <v>0</v>
      </c>
      <c r="AH65" s="24"/>
    </row>
    <row r="66" spans="1:34" s="26" customFormat="1" x14ac:dyDescent="0.2">
      <c r="A66" s="48">
        <v>42821</v>
      </c>
      <c r="B66" s="25" t="s">
        <v>36</v>
      </c>
      <c r="C66" s="25" t="s">
        <v>133</v>
      </c>
      <c r="D66" s="25" t="s">
        <v>28</v>
      </c>
      <c r="E66" s="24">
        <v>100684</v>
      </c>
      <c r="F66" s="24"/>
      <c r="G66" s="24"/>
      <c r="H66" s="24"/>
      <c r="I66" s="24">
        <v>2</v>
      </c>
      <c r="J66" s="24">
        <v>2</v>
      </c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>
        <v>2</v>
      </c>
      <c r="X66" s="24">
        <v>2</v>
      </c>
      <c r="Y66" s="24"/>
      <c r="Z66" s="24"/>
      <c r="AA66" s="24">
        <f t="shared" si="1"/>
        <v>0</v>
      </c>
      <c r="AB66" s="24">
        <f t="shared" si="2"/>
        <v>0</v>
      </c>
      <c r="AC66" s="24">
        <f t="shared" si="3"/>
        <v>0</v>
      </c>
      <c r="AD66" s="24">
        <f t="shared" si="4"/>
        <v>0</v>
      </c>
      <c r="AE66" s="24">
        <f t="shared" si="5"/>
        <v>0</v>
      </c>
      <c r="AF66" s="24">
        <f t="shared" si="6"/>
        <v>0</v>
      </c>
      <c r="AG66" s="24">
        <f t="shared" si="7"/>
        <v>0</v>
      </c>
      <c r="AH66" s="24"/>
    </row>
    <row r="67" spans="1:34" s="26" customFormat="1" x14ac:dyDescent="0.2">
      <c r="A67" s="48">
        <v>42822</v>
      </c>
      <c r="B67" s="25" t="s">
        <v>55</v>
      </c>
      <c r="C67" s="25" t="s">
        <v>141</v>
      </c>
      <c r="D67" s="25" t="s">
        <v>28</v>
      </c>
      <c r="E67" s="24">
        <v>100703</v>
      </c>
      <c r="F67" s="24"/>
      <c r="G67" s="24"/>
      <c r="H67" s="24"/>
      <c r="I67" s="24">
        <v>2</v>
      </c>
      <c r="J67" s="24">
        <v>2</v>
      </c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>
        <v>2</v>
      </c>
      <c r="X67" s="24">
        <v>2</v>
      </c>
      <c r="Y67" s="24"/>
      <c r="Z67" s="24"/>
      <c r="AA67" s="24">
        <f t="shared" si="1"/>
        <v>0</v>
      </c>
      <c r="AB67" s="24">
        <f t="shared" si="2"/>
        <v>0</v>
      </c>
      <c r="AC67" s="24">
        <f t="shared" si="3"/>
        <v>0</v>
      </c>
      <c r="AD67" s="24">
        <f t="shared" si="4"/>
        <v>0</v>
      </c>
      <c r="AE67" s="24">
        <f t="shared" si="5"/>
        <v>0</v>
      </c>
      <c r="AF67" s="24">
        <f t="shared" si="6"/>
        <v>0</v>
      </c>
      <c r="AG67" s="24">
        <f t="shared" si="7"/>
        <v>0</v>
      </c>
      <c r="AH67" s="24"/>
    </row>
    <row r="68" spans="1:34" s="26" customFormat="1" x14ac:dyDescent="0.2">
      <c r="A68" s="48">
        <v>42821</v>
      </c>
      <c r="B68" s="25" t="s">
        <v>40</v>
      </c>
      <c r="C68" s="25" t="s">
        <v>129</v>
      </c>
      <c r="D68" s="25" t="s">
        <v>31</v>
      </c>
      <c r="E68" s="24">
        <v>100681</v>
      </c>
      <c r="F68" s="24">
        <v>1</v>
      </c>
      <c r="G68" s="24">
        <v>1</v>
      </c>
      <c r="H68" s="24">
        <v>1</v>
      </c>
      <c r="I68" s="24"/>
      <c r="J68" s="24"/>
      <c r="K68" s="24"/>
      <c r="L68" s="24"/>
      <c r="M68" s="24">
        <v>1</v>
      </c>
      <c r="N68" s="24">
        <v>1</v>
      </c>
      <c r="O68" s="24">
        <v>1</v>
      </c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>
        <f t="shared" si="1"/>
        <v>0</v>
      </c>
      <c r="AB68" s="24">
        <f t="shared" si="2"/>
        <v>0</v>
      </c>
      <c r="AC68" s="24">
        <f t="shared" si="3"/>
        <v>0</v>
      </c>
      <c r="AD68" s="24">
        <f t="shared" si="4"/>
        <v>0</v>
      </c>
      <c r="AE68" s="24">
        <f t="shared" si="5"/>
        <v>0</v>
      </c>
      <c r="AF68" s="24">
        <f t="shared" si="6"/>
        <v>0</v>
      </c>
      <c r="AG68" s="24">
        <f t="shared" si="7"/>
        <v>0</v>
      </c>
      <c r="AH68" s="24"/>
    </row>
    <row r="69" spans="1:34" s="26" customFormat="1" x14ac:dyDescent="0.2">
      <c r="A69" s="48">
        <v>42822</v>
      </c>
      <c r="B69" s="25" t="s">
        <v>70</v>
      </c>
      <c r="C69" s="25" t="s">
        <v>142</v>
      </c>
      <c r="D69" s="25" t="s">
        <v>28</v>
      </c>
      <c r="E69" s="24">
        <v>100707</v>
      </c>
      <c r="F69" s="24"/>
      <c r="G69" s="24"/>
      <c r="H69" s="24"/>
      <c r="I69" s="24">
        <v>2</v>
      </c>
      <c r="J69" s="24">
        <v>2</v>
      </c>
      <c r="K69" s="24"/>
      <c r="L69" s="24"/>
      <c r="M69" s="24"/>
      <c r="N69" s="24"/>
      <c r="O69" s="24"/>
      <c r="P69" s="24">
        <v>1</v>
      </c>
      <c r="Q69" s="24">
        <v>1</v>
      </c>
      <c r="R69" s="24"/>
      <c r="S69" s="24"/>
      <c r="T69" s="24"/>
      <c r="U69" s="24"/>
      <c r="V69" s="24"/>
      <c r="W69" s="24">
        <v>1</v>
      </c>
      <c r="X69" s="24">
        <v>1</v>
      </c>
      <c r="Y69" s="24"/>
      <c r="Z69" s="24"/>
      <c r="AA69" s="24">
        <f t="shared" si="1"/>
        <v>0</v>
      </c>
      <c r="AB69" s="24">
        <f t="shared" si="2"/>
        <v>0</v>
      </c>
      <c r="AC69" s="24">
        <f t="shared" si="3"/>
        <v>0</v>
      </c>
      <c r="AD69" s="24">
        <f t="shared" si="4"/>
        <v>0</v>
      </c>
      <c r="AE69" s="24">
        <f t="shared" si="5"/>
        <v>0</v>
      </c>
      <c r="AF69" s="24">
        <f t="shared" si="6"/>
        <v>0</v>
      </c>
      <c r="AG69" s="24">
        <f t="shared" si="7"/>
        <v>0</v>
      </c>
      <c r="AH69" s="24"/>
    </row>
    <row r="70" spans="1:34" s="26" customFormat="1" x14ac:dyDescent="0.2">
      <c r="A70" s="48">
        <v>42823</v>
      </c>
      <c r="B70" s="25" t="s">
        <v>40</v>
      </c>
      <c r="C70" s="25" t="s">
        <v>144</v>
      </c>
      <c r="D70" s="25" t="s">
        <v>28</v>
      </c>
      <c r="E70" s="24">
        <v>100713</v>
      </c>
      <c r="F70" s="24"/>
      <c r="G70" s="24"/>
      <c r="H70" s="24"/>
      <c r="I70" s="24">
        <v>2</v>
      </c>
      <c r="J70" s="24">
        <v>2</v>
      </c>
      <c r="K70" s="24"/>
      <c r="L70" s="24"/>
      <c r="M70" s="24"/>
      <c r="N70" s="24"/>
      <c r="O70" s="24"/>
      <c r="P70" s="24">
        <v>2</v>
      </c>
      <c r="Q70" s="24">
        <v>2</v>
      </c>
      <c r="R70" s="24"/>
      <c r="S70" s="24"/>
      <c r="T70" s="24"/>
      <c r="U70" s="24"/>
      <c r="V70" s="24"/>
      <c r="W70" s="24"/>
      <c r="X70" s="24"/>
      <c r="Y70" s="24"/>
      <c r="Z70" s="24"/>
      <c r="AA70" s="24">
        <f t="shared" si="1"/>
        <v>0</v>
      </c>
      <c r="AB70" s="24">
        <f t="shared" si="2"/>
        <v>0</v>
      </c>
      <c r="AC70" s="24">
        <f t="shared" si="3"/>
        <v>0</v>
      </c>
      <c r="AD70" s="24">
        <f t="shared" si="4"/>
        <v>0</v>
      </c>
      <c r="AE70" s="24">
        <f t="shared" si="5"/>
        <v>0</v>
      </c>
      <c r="AF70" s="24">
        <f t="shared" si="6"/>
        <v>0</v>
      </c>
      <c r="AG70" s="24">
        <f t="shared" si="7"/>
        <v>0</v>
      </c>
      <c r="AH70" s="24"/>
    </row>
    <row r="71" spans="1:34" s="26" customFormat="1" x14ac:dyDescent="0.2">
      <c r="A71" s="48">
        <v>42825</v>
      </c>
      <c r="B71" s="25" t="s">
        <v>132</v>
      </c>
      <c r="C71" s="25" t="s">
        <v>39</v>
      </c>
      <c r="D71" s="25" t="s">
        <v>145</v>
      </c>
      <c r="E71" s="24">
        <v>100717</v>
      </c>
      <c r="F71" s="24">
        <v>1</v>
      </c>
      <c r="G71" s="24">
        <v>1</v>
      </c>
      <c r="H71" s="24">
        <v>1</v>
      </c>
      <c r="I71" s="24"/>
      <c r="J71" s="24"/>
      <c r="K71" s="24"/>
      <c r="L71" s="24"/>
      <c r="M71" s="24">
        <v>1</v>
      </c>
      <c r="N71" s="24">
        <v>1</v>
      </c>
      <c r="O71" s="24">
        <v>1</v>
      </c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>
        <f t="shared" si="1"/>
        <v>0</v>
      </c>
      <c r="AB71" s="24">
        <f t="shared" si="2"/>
        <v>0</v>
      </c>
      <c r="AC71" s="24">
        <f t="shared" si="3"/>
        <v>0</v>
      </c>
      <c r="AD71" s="24">
        <f t="shared" si="4"/>
        <v>0</v>
      </c>
      <c r="AE71" s="24">
        <f t="shared" si="5"/>
        <v>0</v>
      </c>
      <c r="AF71" s="24">
        <f t="shared" si="6"/>
        <v>0</v>
      </c>
      <c r="AG71" s="24">
        <f t="shared" si="7"/>
        <v>0</v>
      </c>
      <c r="AH71" s="24"/>
    </row>
    <row r="72" spans="1:34" s="26" customFormat="1" x14ac:dyDescent="0.2">
      <c r="A72" s="48">
        <v>42821</v>
      </c>
      <c r="B72" s="25" t="s">
        <v>147</v>
      </c>
      <c r="C72" s="25" t="s">
        <v>148</v>
      </c>
      <c r="D72" s="25" t="s">
        <v>31</v>
      </c>
      <c r="E72" s="24">
        <v>18600</v>
      </c>
      <c r="F72" s="24">
        <v>6</v>
      </c>
      <c r="G72" s="24"/>
      <c r="H72" s="24">
        <v>6</v>
      </c>
      <c r="I72" s="24"/>
      <c r="J72" s="24"/>
      <c r="K72" s="24"/>
      <c r="L72" s="24"/>
      <c r="M72" s="24">
        <v>6</v>
      </c>
      <c r="N72" s="24"/>
      <c r="O72" s="24">
        <v>6</v>
      </c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>
        <f t="shared" si="1"/>
        <v>0</v>
      </c>
      <c r="AB72" s="24">
        <f t="shared" si="2"/>
        <v>0</v>
      </c>
      <c r="AC72" s="24">
        <f t="shared" si="3"/>
        <v>0</v>
      </c>
      <c r="AD72" s="24">
        <f t="shared" si="4"/>
        <v>0</v>
      </c>
      <c r="AE72" s="24">
        <f t="shared" si="5"/>
        <v>0</v>
      </c>
      <c r="AF72" s="24">
        <f t="shared" si="6"/>
        <v>0</v>
      </c>
      <c r="AG72" s="24">
        <f t="shared" si="7"/>
        <v>0</v>
      </c>
      <c r="AH72" s="24"/>
    </row>
    <row r="73" spans="1:34" s="26" customFormat="1" x14ac:dyDescent="0.2">
      <c r="A73" s="48">
        <v>42821</v>
      </c>
      <c r="B73" s="25" t="s">
        <v>90</v>
      </c>
      <c r="C73" s="25" t="s">
        <v>136</v>
      </c>
      <c r="D73" s="25" t="s">
        <v>28</v>
      </c>
      <c r="E73" s="24">
        <v>100711</v>
      </c>
      <c r="F73" s="24"/>
      <c r="G73" s="24"/>
      <c r="H73" s="24"/>
      <c r="I73" s="24">
        <v>3</v>
      </c>
      <c r="J73" s="24">
        <v>2</v>
      </c>
      <c r="K73" s="24"/>
      <c r="L73" s="24"/>
      <c r="M73" s="24"/>
      <c r="N73" s="24"/>
      <c r="O73" s="24"/>
      <c r="P73" s="24">
        <v>1</v>
      </c>
      <c r="Q73" s="24">
        <v>1</v>
      </c>
      <c r="R73" s="24"/>
      <c r="S73" s="24"/>
      <c r="T73" s="24"/>
      <c r="U73" s="24"/>
      <c r="V73" s="24"/>
      <c r="W73" s="24">
        <v>2</v>
      </c>
      <c r="X73" s="24">
        <v>1</v>
      </c>
      <c r="Y73" s="24"/>
      <c r="Z73" s="24"/>
      <c r="AA73" s="24">
        <f t="shared" si="1"/>
        <v>0</v>
      </c>
      <c r="AB73" s="24">
        <f t="shared" si="2"/>
        <v>0</v>
      </c>
      <c r="AC73" s="24">
        <f t="shared" si="3"/>
        <v>0</v>
      </c>
      <c r="AD73" s="24">
        <f t="shared" si="4"/>
        <v>0</v>
      </c>
      <c r="AE73" s="24">
        <f t="shared" si="5"/>
        <v>0</v>
      </c>
      <c r="AF73" s="24">
        <f t="shared" si="6"/>
        <v>0</v>
      </c>
      <c r="AG73" s="24">
        <f t="shared" si="7"/>
        <v>0</v>
      </c>
      <c r="AH73" s="24"/>
    </row>
    <row r="74" spans="1:34" s="26" customFormat="1" x14ac:dyDescent="0.2">
      <c r="A74" s="48"/>
      <c r="B74" s="25"/>
      <c r="C74" s="25"/>
      <c r="D74" s="25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>
        <f t="shared" si="1"/>
        <v>0</v>
      </c>
      <c r="AB74" s="24">
        <f t="shared" si="2"/>
        <v>0</v>
      </c>
      <c r="AC74" s="24">
        <f t="shared" si="3"/>
        <v>0</v>
      </c>
      <c r="AD74" s="24">
        <f t="shared" si="4"/>
        <v>0</v>
      </c>
      <c r="AE74" s="24">
        <f t="shared" si="5"/>
        <v>0</v>
      </c>
      <c r="AF74" s="24">
        <f t="shared" si="6"/>
        <v>0</v>
      </c>
      <c r="AG74" s="24">
        <f t="shared" si="7"/>
        <v>0</v>
      </c>
      <c r="AH74" s="24"/>
    </row>
    <row r="75" spans="1:34" s="26" customFormat="1" x14ac:dyDescent="0.2">
      <c r="A75" s="48"/>
      <c r="B75" s="25"/>
      <c r="C75" s="25"/>
      <c r="D75" s="25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>
        <f t="shared" si="1"/>
        <v>0</v>
      </c>
      <c r="AB75" s="24">
        <f t="shared" si="2"/>
        <v>0</v>
      </c>
      <c r="AC75" s="24">
        <f t="shared" si="3"/>
        <v>0</v>
      </c>
      <c r="AD75" s="24">
        <f t="shared" si="4"/>
        <v>0</v>
      </c>
      <c r="AE75" s="24">
        <f t="shared" si="5"/>
        <v>0</v>
      </c>
      <c r="AF75" s="24">
        <f t="shared" si="6"/>
        <v>0</v>
      </c>
      <c r="AG75" s="24">
        <f t="shared" si="7"/>
        <v>0</v>
      </c>
      <c r="AH75" s="24"/>
    </row>
    <row r="76" spans="1:34" s="26" customFormat="1" x14ac:dyDescent="0.2">
      <c r="A76" s="48"/>
      <c r="B76" s="25"/>
      <c r="C76" s="25"/>
      <c r="D76" s="25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>
        <f t="shared" si="1"/>
        <v>0</v>
      </c>
      <c r="AB76" s="24">
        <f t="shared" si="2"/>
        <v>0</v>
      </c>
      <c r="AC76" s="24">
        <f t="shared" si="3"/>
        <v>0</v>
      </c>
      <c r="AD76" s="24">
        <f t="shared" si="4"/>
        <v>0</v>
      </c>
      <c r="AE76" s="24">
        <f t="shared" si="5"/>
        <v>0</v>
      </c>
      <c r="AF76" s="24">
        <f t="shared" si="6"/>
        <v>0</v>
      </c>
      <c r="AG76" s="24">
        <f t="shared" si="7"/>
        <v>0</v>
      </c>
      <c r="AH76" s="24"/>
    </row>
    <row r="77" spans="1:34" s="26" customFormat="1" x14ac:dyDescent="0.2">
      <c r="A77" s="48"/>
      <c r="B77" s="25"/>
      <c r="C77" s="25"/>
      <c r="D77" s="25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>
        <f t="shared" si="1"/>
        <v>0</v>
      </c>
      <c r="AB77" s="24">
        <f t="shared" si="2"/>
        <v>0</v>
      </c>
      <c r="AC77" s="24">
        <f t="shared" si="3"/>
        <v>0</v>
      </c>
      <c r="AD77" s="24">
        <f t="shared" si="4"/>
        <v>0</v>
      </c>
      <c r="AE77" s="24">
        <f t="shared" si="5"/>
        <v>0</v>
      </c>
      <c r="AF77" s="24">
        <f t="shared" si="6"/>
        <v>0</v>
      </c>
      <c r="AG77" s="24">
        <f t="shared" si="7"/>
        <v>0</v>
      </c>
      <c r="AH77" s="24"/>
    </row>
    <row r="78" spans="1:34" s="26" customFormat="1" x14ac:dyDescent="0.2">
      <c r="A78" s="48"/>
      <c r="B78" s="25"/>
      <c r="C78" s="25"/>
      <c r="D78" s="25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>
        <f t="shared" si="1"/>
        <v>0</v>
      </c>
      <c r="AB78" s="24">
        <f t="shared" si="2"/>
        <v>0</v>
      </c>
      <c r="AC78" s="24">
        <f t="shared" si="3"/>
        <v>0</v>
      </c>
      <c r="AD78" s="24">
        <f t="shared" si="4"/>
        <v>0</v>
      </c>
      <c r="AE78" s="24">
        <f t="shared" si="5"/>
        <v>0</v>
      </c>
      <c r="AF78" s="24">
        <f t="shared" si="6"/>
        <v>0</v>
      </c>
      <c r="AG78" s="24">
        <f t="shared" si="7"/>
        <v>0</v>
      </c>
      <c r="AH78" s="24"/>
    </row>
    <row r="79" spans="1:34" s="26" customFormat="1" x14ac:dyDescent="0.2">
      <c r="A79" s="48"/>
      <c r="B79" s="25"/>
      <c r="C79" s="25"/>
      <c r="D79" s="25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>
        <f t="shared" si="1"/>
        <v>0</v>
      </c>
      <c r="AB79" s="24">
        <f t="shared" si="2"/>
        <v>0</v>
      </c>
      <c r="AC79" s="24">
        <f t="shared" si="3"/>
        <v>0</v>
      </c>
      <c r="AD79" s="24">
        <f t="shared" si="4"/>
        <v>0</v>
      </c>
      <c r="AE79" s="24">
        <f t="shared" si="5"/>
        <v>0</v>
      </c>
      <c r="AF79" s="24">
        <f t="shared" si="6"/>
        <v>0</v>
      </c>
      <c r="AG79" s="24">
        <f t="shared" si="7"/>
        <v>0</v>
      </c>
      <c r="AH79" s="24"/>
    </row>
    <row r="80" spans="1:34" s="26" customFormat="1" x14ac:dyDescent="0.2">
      <c r="A80" s="48"/>
      <c r="B80" s="25"/>
      <c r="C80" s="25"/>
      <c r="D80" s="25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>
        <f t="shared" si="1"/>
        <v>0</v>
      </c>
      <c r="AB80" s="24">
        <f t="shared" si="2"/>
        <v>0</v>
      </c>
      <c r="AC80" s="24">
        <f t="shared" si="3"/>
        <v>0</v>
      </c>
      <c r="AD80" s="24">
        <f t="shared" si="4"/>
        <v>0</v>
      </c>
      <c r="AE80" s="24">
        <f t="shared" si="5"/>
        <v>0</v>
      </c>
      <c r="AF80" s="24">
        <f t="shared" si="6"/>
        <v>0</v>
      </c>
      <c r="AG80" s="24">
        <f t="shared" si="7"/>
        <v>0</v>
      </c>
      <c r="AH80" s="24"/>
    </row>
    <row r="81" spans="1:34" s="26" customFormat="1" x14ac:dyDescent="0.2">
      <c r="A81" s="48"/>
      <c r="B81" s="25"/>
      <c r="C81" s="25"/>
      <c r="D81" s="25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>
        <f t="shared" si="1"/>
        <v>0</v>
      </c>
      <c r="AB81" s="24">
        <f t="shared" si="2"/>
        <v>0</v>
      </c>
      <c r="AC81" s="24">
        <f t="shared" si="3"/>
        <v>0</v>
      </c>
      <c r="AD81" s="24">
        <f t="shared" si="4"/>
        <v>0</v>
      </c>
      <c r="AE81" s="24">
        <f t="shared" si="5"/>
        <v>0</v>
      </c>
      <c r="AF81" s="24">
        <f t="shared" si="6"/>
        <v>0</v>
      </c>
      <c r="AG81" s="24">
        <f t="shared" si="7"/>
        <v>0</v>
      </c>
      <c r="AH81" s="24"/>
    </row>
    <row r="82" spans="1:34" s="26" customFormat="1" x14ac:dyDescent="0.2">
      <c r="A82" s="48"/>
      <c r="B82" s="25"/>
      <c r="C82" s="25"/>
      <c r="D82" s="25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>
        <f t="shared" si="1"/>
        <v>0</v>
      </c>
      <c r="AB82" s="24">
        <f t="shared" si="2"/>
        <v>0</v>
      </c>
      <c r="AC82" s="24">
        <f t="shared" si="3"/>
        <v>0</v>
      </c>
      <c r="AD82" s="24">
        <f t="shared" si="4"/>
        <v>0</v>
      </c>
      <c r="AE82" s="24">
        <f t="shared" si="5"/>
        <v>0</v>
      </c>
      <c r="AF82" s="24">
        <f t="shared" si="6"/>
        <v>0</v>
      </c>
      <c r="AG82" s="24">
        <f t="shared" si="7"/>
        <v>0</v>
      </c>
      <c r="AH82" s="24"/>
    </row>
    <row r="83" spans="1:34" s="26" customFormat="1" x14ac:dyDescent="0.2">
      <c r="A83" s="48" t="s">
        <v>143</v>
      </c>
      <c r="B83" s="25"/>
      <c r="C83" s="25"/>
      <c r="D83" s="25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>
        <f t="shared" si="1"/>
        <v>0</v>
      </c>
      <c r="AB83" s="24">
        <f t="shared" si="2"/>
        <v>0</v>
      </c>
      <c r="AC83" s="24">
        <f t="shared" si="3"/>
        <v>0</v>
      </c>
      <c r="AD83" s="24">
        <f t="shared" si="4"/>
        <v>0</v>
      </c>
      <c r="AE83" s="24">
        <f t="shared" si="5"/>
        <v>0</v>
      </c>
      <c r="AF83" s="24">
        <f t="shared" si="6"/>
        <v>0</v>
      </c>
      <c r="AG83" s="24">
        <f t="shared" si="7"/>
        <v>0</v>
      </c>
      <c r="AH83" s="24"/>
    </row>
    <row r="84" spans="1:34" s="26" customFormat="1" x14ac:dyDescent="0.2">
      <c r="A84" s="48"/>
      <c r="B84" s="25"/>
      <c r="C84" s="25"/>
      <c r="D84" s="25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>
        <f t="shared" si="1"/>
        <v>0</v>
      </c>
      <c r="AB84" s="24">
        <f t="shared" si="2"/>
        <v>0</v>
      </c>
      <c r="AC84" s="24">
        <f t="shared" si="3"/>
        <v>0</v>
      </c>
      <c r="AD84" s="24">
        <f t="shared" si="4"/>
        <v>0</v>
      </c>
      <c r="AE84" s="24">
        <f t="shared" si="5"/>
        <v>0</v>
      </c>
      <c r="AF84" s="24">
        <f t="shared" si="6"/>
        <v>0</v>
      </c>
      <c r="AG84" s="24">
        <f t="shared" si="7"/>
        <v>0</v>
      </c>
      <c r="AH84" s="24"/>
    </row>
    <row r="85" spans="1:34" x14ac:dyDescent="0.2">
      <c r="E85" s="14" t="s">
        <v>24</v>
      </c>
      <c r="F85" s="18">
        <f t="shared" ref="F85:AG85" si="8">SUM(F20:F84)</f>
        <v>40</v>
      </c>
      <c r="G85" s="18">
        <f t="shared" si="8"/>
        <v>13</v>
      </c>
      <c r="H85" s="18">
        <f t="shared" si="8"/>
        <v>45</v>
      </c>
      <c r="I85" s="18">
        <f t="shared" si="8"/>
        <v>120</v>
      </c>
      <c r="J85" s="18">
        <f t="shared" si="8"/>
        <v>95</v>
      </c>
      <c r="K85" s="18">
        <f t="shared" si="8"/>
        <v>0</v>
      </c>
      <c r="L85" s="18">
        <f t="shared" si="8"/>
        <v>33</v>
      </c>
      <c r="M85" s="18">
        <f t="shared" si="8"/>
        <v>30</v>
      </c>
      <c r="N85" s="18">
        <f t="shared" si="8"/>
        <v>11</v>
      </c>
      <c r="O85" s="18">
        <f t="shared" si="8"/>
        <v>28</v>
      </c>
      <c r="P85" s="18">
        <f t="shared" si="8"/>
        <v>75</v>
      </c>
      <c r="Q85" s="18">
        <f t="shared" si="8"/>
        <v>50</v>
      </c>
      <c r="R85" s="18">
        <f t="shared" si="8"/>
        <v>0</v>
      </c>
      <c r="S85" s="18">
        <f t="shared" si="8"/>
        <v>30</v>
      </c>
      <c r="T85" s="18">
        <f t="shared" si="8"/>
        <v>10</v>
      </c>
      <c r="U85" s="18">
        <f t="shared" si="8"/>
        <v>2</v>
      </c>
      <c r="V85" s="18">
        <f t="shared" si="8"/>
        <v>17</v>
      </c>
      <c r="W85" s="18">
        <f t="shared" si="8"/>
        <v>45</v>
      </c>
      <c r="X85" s="18">
        <f t="shared" si="8"/>
        <v>45</v>
      </c>
      <c r="Y85" s="18">
        <f t="shared" si="8"/>
        <v>0</v>
      </c>
      <c r="Z85" s="18">
        <f t="shared" si="8"/>
        <v>3</v>
      </c>
      <c r="AA85" s="21">
        <f t="shared" si="8"/>
        <v>0</v>
      </c>
      <c r="AB85" s="18">
        <f t="shared" si="8"/>
        <v>0</v>
      </c>
      <c r="AC85" s="18">
        <f t="shared" si="8"/>
        <v>0</v>
      </c>
      <c r="AD85" s="18">
        <f t="shared" si="8"/>
        <v>0</v>
      </c>
      <c r="AE85" s="18">
        <f t="shared" si="8"/>
        <v>0</v>
      </c>
      <c r="AF85" s="18">
        <f t="shared" si="8"/>
        <v>0</v>
      </c>
      <c r="AG85" s="18">
        <f t="shared" si="8"/>
        <v>0</v>
      </c>
    </row>
  </sheetData>
  <sheetProtection algorithmName="SHA-512" hashValue="u/gcnUII2TqCnJtY6E6ZFiPr8XkyYpZjq3+LdD7Qa7hzM6+639ZGz3DbMEUIh+6y2EJ4IhRZeie0UmM9t+IBtQ==" saltValue="Z54MqxTJ+lzSSUieFSQFZQ==" spinCount="100000" sheet="1" objects="1" scenarios="1" insertRows="0" deleteRows="0" selectLockedCells="1"/>
  <mergeCells count="91">
    <mergeCell ref="A1:AH1"/>
    <mergeCell ref="A3:H3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W6:X6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E9:F9"/>
    <mergeCell ref="G9:H9"/>
    <mergeCell ref="I9:J9"/>
    <mergeCell ref="K9:L9"/>
    <mergeCell ref="M9:N9"/>
    <mergeCell ref="O9:P9"/>
    <mergeCell ref="Q9:R9"/>
    <mergeCell ref="S9:T9"/>
    <mergeCell ref="U9:V9"/>
    <mergeCell ref="W9:X9"/>
    <mergeCell ref="E10:F10"/>
    <mergeCell ref="G10:H10"/>
    <mergeCell ref="I10:J10"/>
    <mergeCell ref="K10:L10"/>
    <mergeCell ref="M10:N10"/>
    <mergeCell ref="O10:P10"/>
    <mergeCell ref="Q10:R10"/>
    <mergeCell ref="S10:T10"/>
    <mergeCell ref="U10:V10"/>
    <mergeCell ref="W10:X10"/>
    <mergeCell ref="G11:H11"/>
    <mergeCell ref="K11:L11"/>
    <mergeCell ref="O11:P11"/>
    <mergeCell ref="S11:T11"/>
    <mergeCell ref="W11:X11"/>
    <mergeCell ref="A18:A19"/>
    <mergeCell ref="B18:B19"/>
    <mergeCell ref="C18:C19"/>
    <mergeCell ref="D18:D19"/>
    <mergeCell ref="E18:E19"/>
    <mergeCell ref="M18:S18"/>
    <mergeCell ref="T18:Z18"/>
    <mergeCell ref="AA18:AG18"/>
    <mergeCell ref="AH18:AH19"/>
    <mergeCell ref="E13:H13"/>
    <mergeCell ref="E14:H14"/>
    <mergeCell ref="J14:K14"/>
    <mergeCell ref="E15:H15"/>
    <mergeCell ref="F18:L18"/>
  </mergeCells>
  <conditionalFormatting sqref="B14">
    <cfRule type="cellIs" dxfId="183" priority="8" operator="lessThan">
      <formula>12</formula>
    </cfRule>
    <cfRule type="cellIs" dxfId="182" priority="15" operator="lessThan">
      <formula>10</formula>
    </cfRule>
    <cfRule type="cellIs" dxfId="181" priority="16" operator="lessThan">
      <formula>10</formula>
    </cfRule>
    <cfRule type="cellIs" dxfId="180" priority="17" operator="lessThan">
      <formula>10</formula>
    </cfRule>
  </conditionalFormatting>
  <conditionalFormatting sqref="B15">
    <cfRule type="cellIs" dxfId="179" priority="7" operator="lessThan">
      <formula>12</formula>
    </cfRule>
    <cfRule type="cellIs" dxfId="178" priority="14" operator="lessThan">
      <formula>10</formula>
    </cfRule>
  </conditionalFormatting>
  <conditionalFormatting sqref="B16">
    <cfRule type="cellIs" dxfId="177" priority="6" operator="lessThan">
      <formula>12</formula>
    </cfRule>
    <cfRule type="cellIs" dxfId="176" priority="13" operator="lessThan">
      <formula>10</formula>
    </cfRule>
  </conditionalFormatting>
  <conditionalFormatting sqref="D14">
    <cfRule type="cellIs" dxfId="175" priority="5" operator="lessThan">
      <formula>12</formula>
    </cfRule>
    <cfRule type="cellIs" dxfId="174" priority="12" operator="lessThan">
      <formula>10</formula>
    </cfRule>
  </conditionalFormatting>
  <conditionalFormatting sqref="D15">
    <cfRule type="cellIs" dxfId="173" priority="4" operator="lessThan">
      <formula>12</formula>
    </cfRule>
    <cfRule type="cellIs" dxfId="172" priority="11" operator="lessThan">
      <formula>10</formula>
    </cfRule>
  </conditionalFormatting>
  <conditionalFormatting sqref="I14">
    <cfRule type="cellIs" dxfId="171" priority="1" operator="greaterThan">
      <formula>$S$11</formula>
    </cfRule>
    <cfRule type="cellIs" dxfId="170" priority="3" operator="lessThan">
      <formula>12</formula>
    </cfRule>
    <cfRule type="cellIs" dxfId="169" priority="10" operator="lessThan">
      <formula>10</formula>
    </cfRule>
  </conditionalFormatting>
  <conditionalFormatting sqref="L14">
    <cfRule type="cellIs" dxfId="168" priority="2" operator="lessThan">
      <formula>12</formula>
    </cfRule>
    <cfRule type="cellIs" dxfId="167" priority="9" operator="lessThan">
      <formula>10</formula>
    </cfRule>
  </conditionalFormatting>
  <pageMargins left="0.70866141732283472" right="0.70866141732283472" top="0.74803149606299213" bottom="0.74803149606299213" header="0.31496062992125984" footer="0.31496062992125984"/>
  <pageSetup paperSize="8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61"/>
  <sheetViews>
    <sheetView workbookViewId="0">
      <pane ySplit="19" topLeftCell="A41" activePane="bottomLeft" state="frozen"/>
      <selection activeCell="B1" sqref="B1"/>
      <selection pane="bottomLeft" activeCell="W53" sqref="W53"/>
    </sheetView>
  </sheetViews>
  <sheetFormatPr defaultRowHeight="12.75" x14ac:dyDescent="0.2"/>
  <cols>
    <col min="1" max="1" width="9.85546875" style="42" customWidth="1"/>
    <col min="2" max="4" width="14.7109375" style="1" customWidth="1"/>
    <col min="5" max="5" width="7.7109375" style="1" customWidth="1"/>
    <col min="6" max="33" width="5.7109375" style="1" customWidth="1"/>
    <col min="34" max="34" width="28.140625" style="1" customWidth="1"/>
    <col min="35" max="16384" width="9.140625" style="1"/>
  </cols>
  <sheetData>
    <row r="1" spans="1:34" x14ac:dyDescent="0.2">
      <c r="A1" s="136" t="s">
        <v>20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</row>
    <row r="2" spans="1:34" x14ac:dyDescent="0.2">
      <c r="A2" s="40" t="s">
        <v>27</v>
      </c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s="5" customFormat="1" ht="5.25" customHeight="1" x14ac:dyDescent="0.2">
      <c r="A3" s="137"/>
      <c r="B3" s="137"/>
      <c r="C3" s="137"/>
      <c r="D3" s="137"/>
      <c r="E3" s="137"/>
      <c r="F3" s="137"/>
      <c r="G3" s="137"/>
      <c r="H3" s="137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</row>
    <row r="4" spans="1:34" ht="15" customHeight="1" x14ac:dyDescent="0.2">
      <c r="A4" s="41" t="s">
        <v>23</v>
      </c>
      <c r="B4" s="29" t="s">
        <v>3</v>
      </c>
      <c r="C4" s="31" t="s">
        <v>23</v>
      </c>
      <c r="D4" s="29" t="s">
        <v>4</v>
      </c>
      <c r="E4" s="138" t="s">
        <v>23</v>
      </c>
      <c r="F4" s="139"/>
      <c r="G4" s="139" t="s">
        <v>5</v>
      </c>
      <c r="H4" s="140"/>
      <c r="I4" s="138" t="s">
        <v>23</v>
      </c>
      <c r="J4" s="139"/>
      <c r="K4" s="139" t="s">
        <v>7</v>
      </c>
      <c r="L4" s="140"/>
      <c r="M4" s="138" t="s">
        <v>23</v>
      </c>
      <c r="N4" s="139"/>
      <c r="O4" s="139" t="s">
        <v>8</v>
      </c>
      <c r="P4" s="140"/>
      <c r="Q4" s="138" t="s">
        <v>23</v>
      </c>
      <c r="R4" s="139"/>
      <c r="S4" s="139" t="s">
        <v>16</v>
      </c>
      <c r="T4" s="140"/>
      <c r="U4" s="138" t="s">
        <v>23</v>
      </c>
      <c r="V4" s="139"/>
      <c r="W4" s="139" t="s">
        <v>10</v>
      </c>
      <c r="X4" s="140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s="26" customFormat="1" x14ac:dyDescent="0.2">
      <c r="A5" s="49">
        <v>42826</v>
      </c>
      <c r="B5" s="30">
        <f>'MAR-17'!B14</f>
        <v>49</v>
      </c>
      <c r="C5" s="49">
        <v>42826</v>
      </c>
      <c r="D5" s="32">
        <f>'MAR-17'!B15</f>
        <v>44</v>
      </c>
      <c r="E5" s="127">
        <v>42826</v>
      </c>
      <c r="F5" s="128"/>
      <c r="G5" s="131">
        <f>'MAR-17'!B16</f>
        <v>82</v>
      </c>
      <c r="H5" s="132"/>
      <c r="I5" s="129">
        <v>42826</v>
      </c>
      <c r="J5" s="130"/>
      <c r="K5" s="133">
        <f>'MAR-17'!D14</f>
        <v>167</v>
      </c>
      <c r="L5" s="134"/>
      <c r="M5" s="127">
        <v>42826</v>
      </c>
      <c r="N5" s="128"/>
      <c r="O5" s="131">
        <f>'MAR-17'!D15</f>
        <v>108</v>
      </c>
      <c r="P5" s="132"/>
      <c r="Q5" s="123">
        <v>42826</v>
      </c>
      <c r="R5" s="124"/>
      <c r="S5" s="133">
        <f>'MAR-17'!I14</f>
        <v>5</v>
      </c>
      <c r="T5" s="134"/>
      <c r="U5" s="127">
        <v>42826</v>
      </c>
      <c r="V5" s="128"/>
      <c r="W5" s="131">
        <f>'MAR-17'!L14</f>
        <v>50</v>
      </c>
      <c r="X5" s="132"/>
      <c r="Y5" s="27"/>
      <c r="Z5" s="27"/>
      <c r="AA5" s="27"/>
      <c r="AB5" s="27"/>
      <c r="AC5" s="27"/>
      <c r="AD5" s="27"/>
      <c r="AE5" s="27"/>
      <c r="AF5" s="27"/>
      <c r="AG5" s="27"/>
      <c r="AH5" s="27"/>
    </row>
    <row r="6" spans="1:34" s="26" customFormat="1" x14ac:dyDescent="0.2">
      <c r="A6" s="49">
        <v>42838</v>
      </c>
      <c r="B6" s="30">
        <v>168</v>
      </c>
      <c r="C6" s="50">
        <v>42838</v>
      </c>
      <c r="D6" s="32">
        <v>48</v>
      </c>
      <c r="E6" s="127">
        <v>42838</v>
      </c>
      <c r="F6" s="128"/>
      <c r="G6" s="131">
        <v>132</v>
      </c>
      <c r="H6" s="132"/>
      <c r="I6" s="129"/>
      <c r="J6" s="130"/>
      <c r="K6" s="133"/>
      <c r="L6" s="134"/>
      <c r="M6" s="127"/>
      <c r="N6" s="128"/>
      <c r="O6" s="131"/>
      <c r="P6" s="132"/>
      <c r="Q6" s="123"/>
      <c r="R6" s="124"/>
      <c r="S6" s="133"/>
      <c r="T6" s="134"/>
      <c r="U6" s="127"/>
      <c r="V6" s="128"/>
      <c r="W6" s="131"/>
      <c r="X6" s="132"/>
      <c r="Y6" s="27"/>
      <c r="Z6" s="27"/>
      <c r="AA6" s="27"/>
      <c r="AB6" s="27"/>
      <c r="AC6" s="27"/>
      <c r="AD6" s="27"/>
      <c r="AE6" s="27"/>
      <c r="AF6" s="27"/>
      <c r="AG6" s="27"/>
      <c r="AH6" s="27"/>
    </row>
    <row r="7" spans="1:34" s="26" customFormat="1" x14ac:dyDescent="0.2">
      <c r="A7" s="49"/>
      <c r="B7" s="30"/>
      <c r="C7" s="50"/>
      <c r="D7" s="32"/>
      <c r="E7" s="127"/>
      <c r="F7" s="128"/>
      <c r="G7" s="131"/>
      <c r="H7" s="132"/>
      <c r="I7" s="129"/>
      <c r="J7" s="130"/>
      <c r="K7" s="133"/>
      <c r="L7" s="134"/>
      <c r="M7" s="127"/>
      <c r="N7" s="128"/>
      <c r="O7" s="131"/>
      <c r="P7" s="132"/>
      <c r="Q7" s="123"/>
      <c r="R7" s="124"/>
      <c r="S7" s="133"/>
      <c r="T7" s="134"/>
      <c r="U7" s="127"/>
      <c r="V7" s="128"/>
      <c r="W7" s="131"/>
      <c r="X7" s="132"/>
      <c r="Y7" s="27"/>
      <c r="Z7" s="27"/>
      <c r="AA7" s="27"/>
      <c r="AB7" s="27"/>
      <c r="AC7" s="27"/>
      <c r="AD7" s="27"/>
      <c r="AE7" s="27"/>
      <c r="AF7" s="27"/>
      <c r="AG7" s="27"/>
      <c r="AH7" s="27"/>
    </row>
    <row r="8" spans="1:34" s="26" customFormat="1" x14ac:dyDescent="0.2">
      <c r="A8" s="49"/>
      <c r="B8" s="30"/>
      <c r="C8" s="50"/>
      <c r="D8" s="32"/>
      <c r="E8" s="127"/>
      <c r="F8" s="128"/>
      <c r="G8" s="131"/>
      <c r="H8" s="132"/>
      <c r="I8" s="129"/>
      <c r="J8" s="130"/>
      <c r="K8" s="133"/>
      <c r="L8" s="134"/>
      <c r="M8" s="127"/>
      <c r="N8" s="128"/>
      <c r="O8" s="131"/>
      <c r="P8" s="132"/>
      <c r="Q8" s="123"/>
      <c r="R8" s="124"/>
      <c r="S8" s="133"/>
      <c r="T8" s="134"/>
      <c r="U8" s="127"/>
      <c r="V8" s="128"/>
      <c r="W8" s="131"/>
      <c r="X8" s="132"/>
      <c r="AB8" s="26" t="s">
        <v>143</v>
      </c>
    </row>
    <row r="9" spans="1:34" s="26" customFormat="1" x14ac:dyDescent="0.2">
      <c r="A9" s="49"/>
      <c r="B9" s="30"/>
      <c r="C9" s="50"/>
      <c r="D9" s="32"/>
      <c r="E9" s="127"/>
      <c r="F9" s="128"/>
      <c r="G9" s="131"/>
      <c r="H9" s="132"/>
      <c r="I9" s="129"/>
      <c r="J9" s="130"/>
      <c r="K9" s="133"/>
      <c r="L9" s="134"/>
      <c r="M9" s="127"/>
      <c r="N9" s="128"/>
      <c r="O9" s="131"/>
      <c r="P9" s="132"/>
      <c r="Q9" s="123"/>
      <c r="R9" s="124"/>
      <c r="S9" s="133"/>
      <c r="T9" s="134"/>
      <c r="U9" s="127"/>
      <c r="V9" s="128"/>
      <c r="W9" s="131"/>
      <c r="X9" s="132"/>
    </row>
    <row r="10" spans="1:34" s="26" customFormat="1" ht="13.5" thickBot="1" x14ac:dyDescent="0.25">
      <c r="A10" s="49"/>
      <c r="B10" s="34"/>
      <c r="C10" s="50"/>
      <c r="D10" s="35"/>
      <c r="E10" s="127"/>
      <c r="F10" s="128"/>
      <c r="G10" s="121"/>
      <c r="H10" s="122"/>
      <c r="I10" s="129"/>
      <c r="J10" s="130"/>
      <c r="K10" s="125"/>
      <c r="L10" s="126"/>
      <c r="M10" s="127"/>
      <c r="N10" s="128"/>
      <c r="O10" s="121"/>
      <c r="P10" s="122"/>
      <c r="Q10" s="123"/>
      <c r="R10" s="124"/>
      <c r="S10" s="125"/>
      <c r="T10" s="126"/>
      <c r="U10" s="127"/>
      <c r="V10" s="128"/>
      <c r="W10" s="121"/>
      <c r="X10" s="122"/>
    </row>
    <row r="11" spans="1:34" ht="15" customHeight="1" thickTop="1" thickBot="1" x14ac:dyDescent="0.25">
      <c r="A11" s="42" t="s">
        <v>22</v>
      </c>
      <c r="B11" s="36">
        <f>SUM(B5:B10)</f>
        <v>217</v>
      </c>
      <c r="C11" s="8"/>
      <c r="D11" s="36">
        <f>SUM(D5:D10)</f>
        <v>92</v>
      </c>
      <c r="E11" s="8"/>
      <c r="F11" s="8"/>
      <c r="G11" s="117">
        <f>SUM(G5:H10)</f>
        <v>214</v>
      </c>
      <c r="H11" s="118"/>
      <c r="I11" s="8"/>
      <c r="J11" s="8"/>
      <c r="K11" s="117">
        <f>SUM(K5:L10)</f>
        <v>167</v>
      </c>
      <c r="L11" s="118"/>
      <c r="M11" s="9"/>
      <c r="N11" s="9"/>
      <c r="O11" s="119">
        <f>SUM(O5:P10)</f>
        <v>108</v>
      </c>
      <c r="P11" s="120"/>
      <c r="S11" s="119">
        <f>SUM(S5:T10)</f>
        <v>5</v>
      </c>
      <c r="T11" s="120"/>
      <c r="W11" s="119">
        <f>SUM(W5:X10)</f>
        <v>50</v>
      </c>
      <c r="X11" s="120"/>
    </row>
    <row r="12" spans="1:34" ht="6.75" customHeight="1" thickTop="1" x14ac:dyDescent="0.2"/>
    <row r="13" spans="1:34" x14ac:dyDescent="0.2">
      <c r="A13" s="43" t="s">
        <v>2</v>
      </c>
      <c r="B13" s="29" t="s">
        <v>19</v>
      </c>
      <c r="C13" s="10" t="s">
        <v>6</v>
      </c>
      <c r="D13" s="29" t="s">
        <v>19</v>
      </c>
      <c r="E13" s="104" t="s">
        <v>11</v>
      </c>
      <c r="F13" s="105"/>
      <c r="G13" s="105"/>
      <c r="H13" s="105"/>
      <c r="I13" s="29" t="s">
        <v>19</v>
      </c>
      <c r="J13" s="11" t="s">
        <v>9</v>
      </c>
      <c r="K13" s="12"/>
      <c r="L13" s="13" t="s">
        <v>19</v>
      </c>
    </row>
    <row r="14" spans="1:34" x14ac:dyDescent="0.2">
      <c r="A14" s="44" t="s">
        <v>3</v>
      </c>
      <c r="B14" s="15">
        <f>B11-SUM(F20:F60)+SUM(T20:T60)</f>
        <v>198</v>
      </c>
      <c r="C14" s="28" t="s">
        <v>7</v>
      </c>
      <c r="D14" s="16">
        <f>SUM(K5:L10)-SUM(I20:I60)+SUM(W20:W60)</f>
        <v>135</v>
      </c>
      <c r="E14" s="106" t="s">
        <v>155</v>
      </c>
      <c r="F14" s="107"/>
      <c r="G14" s="107"/>
      <c r="H14" s="107"/>
      <c r="I14" s="17">
        <f>SUM(S5:T10)-SUM(K20:K60)+SUM(Y20:Y60)</f>
        <v>5</v>
      </c>
      <c r="J14" s="108" t="s">
        <v>10</v>
      </c>
      <c r="K14" s="108"/>
      <c r="L14" s="18">
        <f>SUM(W5:X10)-SUM(L20:L60)+SUM(Z20:Z60)</f>
        <v>35</v>
      </c>
    </row>
    <row r="15" spans="1:34" x14ac:dyDescent="0.2">
      <c r="A15" s="44" t="s">
        <v>4</v>
      </c>
      <c r="B15" s="15">
        <f>D11-SUM(G20:G60)+SUM(U20:U60)</f>
        <v>83</v>
      </c>
      <c r="C15" s="19" t="s">
        <v>8</v>
      </c>
      <c r="D15" s="16">
        <f>SUM(O5:P10)-SUM(J20:J60)+SUM(X20:X60)</f>
        <v>84</v>
      </c>
      <c r="E15" s="109"/>
      <c r="F15" s="110"/>
      <c r="G15" s="110"/>
      <c r="H15" s="111"/>
      <c r="I15" s="33"/>
    </row>
    <row r="16" spans="1:34" x14ac:dyDescent="0.2">
      <c r="A16" s="44" t="s">
        <v>5</v>
      </c>
      <c r="B16" s="15">
        <f>SUM(G5:H10)-SUM(H20:H60)+SUM(V20:V60)</f>
        <v>195</v>
      </c>
      <c r="E16" s="5"/>
      <c r="F16" s="5"/>
      <c r="G16" s="5"/>
      <c r="H16" s="5"/>
      <c r="I16" s="5"/>
      <c r="J16" s="5"/>
    </row>
    <row r="18" spans="1:34" ht="15" customHeight="1" x14ac:dyDescent="0.2">
      <c r="A18" s="113" t="s">
        <v>0</v>
      </c>
      <c r="B18" s="114" t="s">
        <v>1</v>
      </c>
      <c r="C18" s="114" t="s">
        <v>12</v>
      </c>
      <c r="D18" s="114" t="s">
        <v>14</v>
      </c>
      <c r="E18" s="116" t="s">
        <v>13</v>
      </c>
      <c r="F18" s="112" t="s">
        <v>15</v>
      </c>
      <c r="G18" s="112"/>
      <c r="H18" s="112"/>
      <c r="I18" s="112"/>
      <c r="J18" s="112"/>
      <c r="K18" s="112"/>
      <c r="L18" s="112"/>
      <c r="M18" s="97" t="s">
        <v>25</v>
      </c>
      <c r="N18" s="97"/>
      <c r="O18" s="97"/>
      <c r="P18" s="97"/>
      <c r="Q18" s="97"/>
      <c r="R18" s="97"/>
      <c r="S18" s="97"/>
      <c r="T18" s="98" t="s">
        <v>26</v>
      </c>
      <c r="U18" s="99"/>
      <c r="V18" s="99"/>
      <c r="W18" s="99"/>
      <c r="X18" s="99"/>
      <c r="Y18" s="99"/>
      <c r="Z18" s="100"/>
      <c r="AA18" s="101" t="s">
        <v>21</v>
      </c>
      <c r="AB18" s="101"/>
      <c r="AC18" s="101"/>
      <c r="AD18" s="101"/>
      <c r="AE18" s="101"/>
      <c r="AF18" s="101"/>
      <c r="AG18" s="101"/>
      <c r="AH18" s="102" t="s">
        <v>18</v>
      </c>
    </row>
    <row r="19" spans="1:34" x14ac:dyDescent="0.2">
      <c r="A19" s="113"/>
      <c r="B19" s="115"/>
      <c r="C19" s="115"/>
      <c r="D19" s="115"/>
      <c r="E19" s="116"/>
      <c r="F19" s="37" t="s">
        <v>3</v>
      </c>
      <c r="G19" s="37" t="s">
        <v>4</v>
      </c>
      <c r="H19" s="37" t="s">
        <v>5</v>
      </c>
      <c r="I19" s="37" t="s">
        <v>7</v>
      </c>
      <c r="J19" s="37" t="s">
        <v>8</v>
      </c>
      <c r="K19" s="37" t="s">
        <v>16</v>
      </c>
      <c r="L19" s="37" t="s">
        <v>17</v>
      </c>
      <c r="M19" s="38" t="s">
        <v>3</v>
      </c>
      <c r="N19" s="38" t="s">
        <v>4</v>
      </c>
      <c r="O19" s="38" t="s">
        <v>5</v>
      </c>
      <c r="P19" s="38" t="s">
        <v>7</v>
      </c>
      <c r="Q19" s="38" t="s">
        <v>8</v>
      </c>
      <c r="R19" s="38" t="s">
        <v>16</v>
      </c>
      <c r="S19" s="38" t="s">
        <v>17</v>
      </c>
      <c r="T19" s="37" t="s">
        <v>3</v>
      </c>
      <c r="U19" s="37" t="s">
        <v>4</v>
      </c>
      <c r="V19" s="37" t="s">
        <v>5</v>
      </c>
      <c r="W19" s="37" t="s">
        <v>7</v>
      </c>
      <c r="X19" s="37" t="s">
        <v>8</v>
      </c>
      <c r="Y19" s="37" t="s">
        <v>16</v>
      </c>
      <c r="Z19" s="37" t="s">
        <v>17</v>
      </c>
      <c r="AA19" s="39" t="s">
        <v>3</v>
      </c>
      <c r="AB19" s="39" t="s">
        <v>4</v>
      </c>
      <c r="AC19" s="39" t="s">
        <v>5</v>
      </c>
      <c r="AD19" s="39" t="s">
        <v>7</v>
      </c>
      <c r="AE19" s="39" t="s">
        <v>8</v>
      </c>
      <c r="AF19" s="39" t="s">
        <v>16</v>
      </c>
      <c r="AG19" s="39" t="s">
        <v>17</v>
      </c>
      <c r="AH19" s="103"/>
    </row>
    <row r="20" spans="1:34" s="26" customFormat="1" x14ac:dyDescent="0.2">
      <c r="A20" s="48">
        <v>42826</v>
      </c>
      <c r="B20" s="24" t="s">
        <v>90</v>
      </c>
      <c r="C20" s="24" t="s">
        <v>33</v>
      </c>
      <c r="D20" s="24" t="s">
        <v>28</v>
      </c>
      <c r="E20" s="24">
        <v>100721</v>
      </c>
      <c r="F20" s="24"/>
      <c r="G20" s="24"/>
      <c r="H20" s="24"/>
      <c r="I20" s="24">
        <v>6</v>
      </c>
      <c r="J20" s="24">
        <v>6</v>
      </c>
      <c r="K20" s="24"/>
      <c r="L20" s="24"/>
      <c r="M20" s="24"/>
      <c r="N20" s="24"/>
      <c r="O20" s="24"/>
      <c r="P20" s="24">
        <v>2</v>
      </c>
      <c r="Q20" s="24">
        <v>1</v>
      </c>
      <c r="R20" s="24"/>
      <c r="S20" s="24"/>
      <c r="T20" s="24"/>
      <c r="U20" s="24"/>
      <c r="V20" s="24"/>
      <c r="W20" s="24">
        <v>4</v>
      </c>
      <c r="X20" s="24">
        <v>5</v>
      </c>
      <c r="Y20" s="24"/>
      <c r="Z20" s="24"/>
      <c r="AA20" s="24">
        <f>F20-(M20+T20)</f>
        <v>0</v>
      </c>
      <c r="AB20" s="24">
        <f t="shared" ref="AB20:AG20" si="0">G20-(N20+U20)</f>
        <v>0</v>
      </c>
      <c r="AC20" s="24">
        <f t="shared" si="0"/>
        <v>0</v>
      </c>
      <c r="AD20" s="24">
        <f t="shared" si="0"/>
        <v>0</v>
      </c>
      <c r="AE20" s="24">
        <f t="shared" si="0"/>
        <v>0</v>
      </c>
      <c r="AF20" s="24">
        <f t="shared" si="0"/>
        <v>0</v>
      </c>
      <c r="AG20" s="24">
        <f t="shared" si="0"/>
        <v>0</v>
      </c>
      <c r="AH20" s="24"/>
    </row>
    <row r="21" spans="1:34" s="26" customFormat="1" x14ac:dyDescent="0.2">
      <c r="A21" s="48">
        <v>42826</v>
      </c>
      <c r="B21" s="24" t="s">
        <v>107</v>
      </c>
      <c r="C21" s="24" t="s">
        <v>39</v>
      </c>
      <c r="D21" s="24" t="s">
        <v>28</v>
      </c>
      <c r="E21" s="24">
        <v>100722</v>
      </c>
      <c r="F21" s="24"/>
      <c r="G21" s="24"/>
      <c r="H21" s="24"/>
      <c r="I21" s="24">
        <v>7</v>
      </c>
      <c r="J21" s="24">
        <v>5</v>
      </c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>
        <v>7</v>
      </c>
      <c r="X21" s="24">
        <v>5</v>
      </c>
      <c r="Y21" s="24"/>
      <c r="Z21" s="24"/>
      <c r="AA21" s="24">
        <f t="shared" ref="AA21:AA60" si="1">F21-(M21+T21)</f>
        <v>0</v>
      </c>
      <c r="AB21" s="24">
        <f t="shared" ref="AB21:AB60" si="2">G21-(N21+U21)</f>
        <v>0</v>
      </c>
      <c r="AC21" s="24">
        <f t="shared" ref="AC21:AC60" si="3">H21-(O21+V21)</f>
        <v>0</v>
      </c>
      <c r="AD21" s="24">
        <f t="shared" ref="AD21:AD60" si="4">I21-(P21+W21)</f>
        <v>0</v>
      </c>
      <c r="AE21" s="24">
        <f t="shared" ref="AE21:AE60" si="5">J21-(Q21+X21)</f>
        <v>0</v>
      </c>
      <c r="AF21" s="24">
        <f t="shared" ref="AF21:AF60" si="6">K21-(R21+Y21)</f>
        <v>0</v>
      </c>
      <c r="AG21" s="24">
        <f t="shared" ref="AG21:AG60" si="7">L21-(S21+Z21)</f>
        <v>0</v>
      </c>
      <c r="AH21" s="24"/>
    </row>
    <row r="22" spans="1:34" s="26" customFormat="1" x14ac:dyDescent="0.2">
      <c r="A22" s="48">
        <v>42826</v>
      </c>
      <c r="B22" s="24" t="s">
        <v>84</v>
      </c>
      <c r="C22" s="24" t="s">
        <v>39</v>
      </c>
      <c r="D22" s="24" t="s">
        <v>28</v>
      </c>
      <c r="E22" s="24">
        <v>100722</v>
      </c>
      <c r="F22" s="24">
        <v>12</v>
      </c>
      <c r="G22" s="24">
        <v>12</v>
      </c>
      <c r="H22" s="24">
        <v>12</v>
      </c>
      <c r="I22" s="24">
        <v>12</v>
      </c>
      <c r="J22" s="24">
        <v>12</v>
      </c>
      <c r="K22" s="24"/>
      <c r="L22" s="24"/>
      <c r="M22" s="24"/>
      <c r="N22" s="24"/>
      <c r="O22" s="24"/>
      <c r="P22" s="24">
        <v>6</v>
      </c>
      <c r="Q22" s="24">
        <v>3</v>
      </c>
      <c r="R22" s="24"/>
      <c r="S22" s="24"/>
      <c r="T22" s="24">
        <v>12</v>
      </c>
      <c r="U22" s="24">
        <v>12</v>
      </c>
      <c r="V22" s="24">
        <v>12</v>
      </c>
      <c r="W22" s="24">
        <v>6</v>
      </c>
      <c r="X22" s="24">
        <v>9</v>
      </c>
      <c r="Y22" s="24"/>
      <c r="Z22" s="24"/>
      <c r="AA22" s="24">
        <f t="shared" si="1"/>
        <v>0</v>
      </c>
      <c r="AB22" s="24">
        <f t="shared" si="2"/>
        <v>0</v>
      </c>
      <c r="AC22" s="24">
        <f t="shared" si="3"/>
        <v>0</v>
      </c>
      <c r="AD22" s="24">
        <f t="shared" si="4"/>
        <v>0</v>
      </c>
      <c r="AE22" s="24">
        <f t="shared" si="5"/>
        <v>0</v>
      </c>
      <c r="AF22" s="24">
        <f t="shared" si="6"/>
        <v>0</v>
      </c>
      <c r="AG22" s="24">
        <f t="shared" si="7"/>
        <v>0</v>
      </c>
      <c r="AH22" s="24"/>
    </row>
    <row r="23" spans="1:34" s="26" customFormat="1" x14ac:dyDescent="0.2">
      <c r="A23" s="48">
        <v>42828</v>
      </c>
      <c r="B23" s="24" t="s">
        <v>135</v>
      </c>
      <c r="C23" s="24" t="s">
        <v>149</v>
      </c>
      <c r="D23" s="24" t="s">
        <v>31</v>
      </c>
      <c r="E23" s="24">
        <v>100723</v>
      </c>
      <c r="F23" s="24">
        <v>2</v>
      </c>
      <c r="G23" s="24">
        <v>1</v>
      </c>
      <c r="H23" s="24">
        <v>2</v>
      </c>
      <c r="I23" s="24"/>
      <c r="J23" s="24"/>
      <c r="K23" s="24"/>
      <c r="L23" s="24"/>
      <c r="M23" s="24">
        <v>1</v>
      </c>
      <c r="N23" s="24">
        <v>1</v>
      </c>
      <c r="O23" s="24">
        <v>1</v>
      </c>
      <c r="P23" s="24"/>
      <c r="Q23" s="24"/>
      <c r="R23" s="24"/>
      <c r="S23" s="24"/>
      <c r="T23" s="24">
        <v>1</v>
      </c>
      <c r="U23" s="24"/>
      <c r="V23" s="24">
        <v>1</v>
      </c>
      <c r="W23" s="24"/>
      <c r="X23" s="24"/>
      <c r="Y23" s="24"/>
      <c r="Z23" s="24"/>
      <c r="AA23" s="24">
        <f t="shared" si="1"/>
        <v>0</v>
      </c>
      <c r="AB23" s="24">
        <f t="shared" si="2"/>
        <v>0</v>
      </c>
      <c r="AC23" s="24">
        <f t="shared" si="3"/>
        <v>0</v>
      </c>
      <c r="AD23" s="24">
        <f t="shared" si="4"/>
        <v>0</v>
      </c>
      <c r="AE23" s="24">
        <f t="shared" si="5"/>
        <v>0</v>
      </c>
      <c r="AF23" s="24">
        <f t="shared" si="6"/>
        <v>0</v>
      </c>
      <c r="AG23" s="24">
        <f t="shared" si="7"/>
        <v>0</v>
      </c>
      <c r="AH23" s="24"/>
    </row>
    <row r="24" spans="1:34" s="26" customFormat="1" x14ac:dyDescent="0.2">
      <c r="A24" s="48">
        <v>42829</v>
      </c>
      <c r="B24" s="24" t="s">
        <v>150</v>
      </c>
      <c r="C24" s="24" t="s">
        <v>151</v>
      </c>
      <c r="D24" s="24" t="s">
        <v>152</v>
      </c>
      <c r="E24" s="24">
        <v>100730</v>
      </c>
      <c r="F24" s="24"/>
      <c r="G24" s="24"/>
      <c r="H24" s="24"/>
      <c r="I24" s="24">
        <v>3</v>
      </c>
      <c r="J24" s="24">
        <v>3</v>
      </c>
      <c r="K24" s="24"/>
      <c r="L24" s="24">
        <v>2</v>
      </c>
      <c r="M24" s="24"/>
      <c r="N24" s="24"/>
      <c r="O24" s="24"/>
      <c r="P24" s="24">
        <v>3</v>
      </c>
      <c r="Q24" s="24">
        <v>3</v>
      </c>
      <c r="R24" s="24"/>
      <c r="S24" s="24">
        <v>2</v>
      </c>
      <c r="T24" s="24"/>
      <c r="U24" s="24" t="s">
        <v>146</v>
      </c>
      <c r="V24" s="24"/>
      <c r="W24" s="24"/>
      <c r="X24" s="24"/>
      <c r="Y24" s="24"/>
      <c r="Z24" s="24"/>
      <c r="AA24" s="24">
        <f t="shared" si="1"/>
        <v>0</v>
      </c>
      <c r="AB24" s="24">
        <v>0</v>
      </c>
      <c r="AC24" s="24">
        <f t="shared" si="3"/>
        <v>0</v>
      </c>
      <c r="AD24" s="24">
        <f t="shared" si="4"/>
        <v>0</v>
      </c>
      <c r="AE24" s="24">
        <f t="shared" si="5"/>
        <v>0</v>
      </c>
      <c r="AF24" s="24">
        <f t="shared" si="6"/>
        <v>0</v>
      </c>
      <c r="AG24" s="24">
        <f t="shared" si="7"/>
        <v>0</v>
      </c>
      <c r="AH24" s="24"/>
    </row>
    <row r="25" spans="1:34" s="26" customFormat="1" x14ac:dyDescent="0.2">
      <c r="A25" s="48">
        <v>42830</v>
      </c>
      <c r="B25" s="24" t="s">
        <v>45</v>
      </c>
      <c r="C25" s="24" t="s">
        <v>153</v>
      </c>
      <c r="D25" s="24" t="s">
        <v>28</v>
      </c>
      <c r="E25" s="24">
        <v>100605</v>
      </c>
      <c r="F25" s="24"/>
      <c r="G25" s="24"/>
      <c r="H25" s="24"/>
      <c r="I25" s="24">
        <v>3</v>
      </c>
      <c r="J25" s="24">
        <v>1</v>
      </c>
      <c r="K25" s="24"/>
      <c r="L25" s="24"/>
      <c r="M25" s="24"/>
      <c r="N25" s="24"/>
      <c r="O25" s="24"/>
      <c r="P25" s="24">
        <v>1</v>
      </c>
      <c r="Q25" s="24">
        <v>1</v>
      </c>
      <c r="R25" s="24"/>
      <c r="S25" s="24"/>
      <c r="T25" s="24"/>
      <c r="U25" s="24"/>
      <c r="V25" s="24"/>
      <c r="W25" s="24">
        <v>2</v>
      </c>
      <c r="X25" s="24"/>
      <c r="Y25" s="24"/>
      <c r="Z25" s="24"/>
      <c r="AA25" s="24">
        <f t="shared" si="1"/>
        <v>0</v>
      </c>
      <c r="AB25" s="24">
        <f t="shared" si="2"/>
        <v>0</v>
      </c>
      <c r="AC25" s="24">
        <f t="shared" si="3"/>
        <v>0</v>
      </c>
      <c r="AD25" s="24">
        <f t="shared" si="4"/>
        <v>0</v>
      </c>
      <c r="AE25" s="24">
        <f t="shared" si="5"/>
        <v>0</v>
      </c>
      <c r="AF25" s="24">
        <f t="shared" si="6"/>
        <v>0</v>
      </c>
      <c r="AG25" s="24">
        <f t="shared" si="7"/>
        <v>0</v>
      </c>
      <c r="AH25" s="24"/>
    </row>
    <row r="26" spans="1:34" s="26" customFormat="1" x14ac:dyDescent="0.2">
      <c r="A26" s="48">
        <v>42830</v>
      </c>
      <c r="B26" s="24" t="s">
        <v>78</v>
      </c>
      <c r="C26" s="24" t="s">
        <v>154</v>
      </c>
      <c r="D26" s="24" t="s">
        <v>28</v>
      </c>
      <c r="E26" s="24">
        <v>100729</v>
      </c>
      <c r="F26" s="24"/>
      <c r="G26" s="24"/>
      <c r="H26" s="24"/>
      <c r="I26" s="24">
        <v>2</v>
      </c>
      <c r="J26" s="24">
        <v>2</v>
      </c>
      <c r="K26" s="24"/>
      <c r="L26" s="24"/>
      <c r="M26" s="24"/>
      <c r="N26" s="24"/>
      <c r="O26" s="24"/>
      <c r="P26" s="24">
        <v>1</v>
      </c>
      <c r="Q26" s="24">
        <v>1</v>
      </c>
      <c r="R26" s="24"/>
      <c r="S26" s="24"/>
      <c r="T26" s="24"/>
      <c r="U26" s="24"/>
      <c r="V26" s="24"/>
      <c r="W26" s="24">
        <v>1</v>
      </c>
      <c r="X26" s="24">
        <v>1</v>
      </c>
      <c r="Y26" s="24"/>
      <c r="Z26" s="24"/>
      <c r="AA26" s="24">
        <f t="shared" si="1"/>
        <v>0</v>
      </c>
      <c r="AB26" s="24">
        <f t="shared" si="2"/>
        <v>0</v>
      </c>
      <c r="AC26" s="24">
        <f t="shared" si="3"/>
        <v>0</v>
      </c>
      <c r="AD26" s="24">
        <f t="shared" si="4"/>
        <v>0</v>
      </c>
      <c r="AE26" s="24">
        <f t="shared" si="5"/>
        <v>0</v>
      </c>
      <c r="AF26" s="24">
        <f t="shared" si="6"/>
        <v>0</v>
      </c>
      <c r="AG26" s="24">
        <f t="shared" si="7"/>
        <v>0</v>
      </c>
      <c r="AH26" s="24"/>
    </row>
    <row r="27" spans="1:34" s="26" customFormat="1" x14ac:dyDescent="0.2">
      <c r="A27" s="48">
        <v>42831</v>
      </c>
      <c r="B27" s="24" t="s">
        <v>59</v>
      </c>
      <c r="C27" s="24" t="s">
        <v>52</v>
      </c>
      <c r="D27" s="24" t="s">
        <v>31</v>
      </c>
      <c r="E27" s="24">
        <v>100763</v>
      </c>
      <c r="F27" s="24">
        <v>3</v>
      </c>
      <c r="G27" s="24">
        <v>1</v>
      </c>
      <c r="H27" s="24">
        <v>2</v>
      </c>
      <c r="I27" s="24"/>
      <c r="J27" s="24"/>
      <c r="K27" s="24"/>
      <c r="L27" s="24"/>
      <c r="M27" s="24">
        <v>2</v>
      </c>
      <c r="N27" s="24">
        <v>1</v>
      </c>
      <c r="O27" s="24">
        <v>1</v>
      </c>
      <c r="P27" s="24"/>
      <c r="Q27" s="24"/>
      <c r="R27" s="24"/>
      <c r="S27" s="24"/>
      <c r="T27" s="24">
        <v>1</v>
      </c>
      <c r="U27" s="24"/>
      <c r="V27" s="24">
        <v>1</v>
      </c>
      <c r="W27" s="24"/>
      <c r="X27" s="24"/>
      <c r="Y27" s="24"/>
      <c r="Z27" s="24"/>
      <c r="AA27" s="24">
        <f t="shared" si="1"/>
        <v>0</v>
      </c>
      <c r="AB27" s="24">
        <f t="shared" si="2"/>
        <v>0</v>
      </c>
      <c r="AC27" s="24">
        <f t="shared" si="3"/>
        <v>0</v>
      </c>
      <c r="AD27" s="24">
        <f t="shared" si="4"/>
        <v>0</v>
      </c>
      <c r="AE27" s="24">
        <f t="shared" si="5"/>
        <v>0</v>
      </c>
      <c r="AF27" s="24">
        <f t="shared" si="6"/>
        <v>0</v>
      </c>
      <c r="AG27" s="24">
        <f t="shared" si="7"/>
        <v>0</v>
      </c>
      <c r="AH27" s="24"/>
    </row>
    <row r="28" spans="1:34" s="26" customFormat="1" x14ac:dyDescent="0.2">
      <c r="A28" s="48">
        <v>42832</v>
      </c>
      <c r="B28" s="24" t="s">
        <v>45</v>
      </c>
      <c r="C28" s="24" t="s">
        <v>156</v>
      </c>
      <c r="D28" s="24" t="s">
        <v>28</v>
      </c>
      <c r="E28" s="24">
        <v>100754</v>
      </c>
      <c r="F28" s="24"/>
      <c r="G28" s="24"/>
      <c r="H28" s="24"/>
      <c r="I28" s="24">
        <v>2</v>
      </c>
      <c r="J28" s="24">
        <v>2</v>
      </c>
      <c r="K28" s="24"/>
      <c r="L28" s="24"/>
      <c r="M28" s="24"/>
      <c r="N28" s="24"/>
      <c r="O28" s="24"/>
      <c r="P28" s="24">
        <v>2</v>
      </c>
      <c r="Q28" s="24">
        <v>2</v>
      </c>
      <c r="R28" s="24"/>
      <c r="S28" s="24"/>
      <c r="T28" s="24"/>
      <c r="U28" s="24"/>
      <c r="V28" s="24"/>
      <c r="W28" s="24"/>
      <c r="X28" s="24"/>
      <c r="Y28" s="24"/>
      <c r="Z28" s="24"/>
      <c r="AA28" s="24">
        <f t="shared" si="1"/>
        <v>0</v>
      </c>
      <c r="AB28" s="24">
        <f t="shared" si="2"/>
        <v>0</v>
      </c>
      <c r="AC28" s="24">
        <f t="shared" si="3"/>
        <v>0</v>
      </c>
      <c r="AD28" s="24">
        <f t="shared" si="4"/>
        <v>0</v>
      </c>
      <c r="AE28" s="24">
        <f t="shared" si="5"/>
        <v>0</v>
      </c>
      <c r="AF28" s="24">
        <f t="shared" si="6"/>
        <v>0</v>
      </c>
      <c r="AG28" s="24">
        <f t="shared" si="7"/>
        <v>0</v>
      </c>
      <c r="AH28" s="24"/>
    </row>
    <row r="29" spans="1:34" s="26" customFormat="1" x14ac:dyDescent="0.2">
      <c r="A29" s="48">
        <v>42832</v>
      </c>
      <c r="B29" s="24" t="s">
        <v>90</v>
      </c>
      <c r="C29" s="24" t="s">
        <v>157</v>
      </c>
      <c r="D29" s="24" t="s">
        <v>28</v>
      </c>
      <c r="E29" s="24">
        <v>100801</v>
      </c>
      <c r="F29" s="24"/>
      <c r="G29" s="24"/>
      <c r="H29" s="24"/>
      <c r="I29" s="24">
        <v>2</v>
      </c>
      <c r="J29" s="24">
        <v>2</v>
      </c>
      <c r="K29" s="24"/>
      <c r="L29" s="24"/>
      <c r="M29" s="24"/>
      <c r="N29" s="24"/>
      <c r="O29" s="24"/>
      <c r="P29" s="24">
        <v>2</v>
      </c>
      <c r="Q29" s="24">
        <v>2</v>
      </c>
      <c r="R29" s="24"/>
      <c r="S29" s="24"/>
      <c r="T29" s="24"/>
      <c r="U29" s="24"/>
      <c r="V29" s="24"/>
      <c r="W29" s="24"/>
      <c r="X29" s="24"/>
      <c r="Y29" s="24"/>
      <c r="Z29" s="24"/>
      <c r="AA29" s="24">
        <f t="shared" si="1"/>
        <v>0</v>
      </c>
      <c r="AB29" s="24">
        <f t="shared" si="2"/>
        <v>0</v>
      </c>
      <c r="AC29" s="24">
        <f t="shared" si="3"/>
        <v>0</v>
      </c>
      <c r="AD29" s="24">
        <f t="shared" si="4"/>
        <v>0</v>
      </c>
      <c r="AE29" s="24">
        <f t="shared" si="5"/>
        <v>0</v>
      </c>
      <c r="AF29" s="24">
        <f t="shared" si="6"/>
        <v>0</v>
      </c>
      <c r="AG29" s="24">
        <f t="shared" si="7"/>
        <v>0</v>
      </c>
      <c r="AH29" s="24"/>
    </row>
    <row r="30" spans="1:34" s="26" customFormat="1" x14ac:dyDescent="0.2">
      <c r="A30" s="48">
        <v>42835</v>
      </c>
      <c r="B30" s="24" t="s">
        <v>158</v>
      </c>
      <c r="C30" s="24" t="s">
        <v>136</v>
      </c>
      <c r="D30" s="24" t="s">
        <v>28</v>
      </c>
      <c r="E30" s="24">
        <v>100809</v>
      </c>
      <c r="F30" s="24"/>
      <c r="G30" s="24"/>
      <c r="H30" s="24"/>
      <c r="I30" s="24">
        <v>2</v>
      </c>
      <c r="J30" s="24">
        <v>2</v>
      </c>
      <c r="K30" s="24"/>
      <c r="L30" s="24"/>
      <c r="M30" s="24"/>
      <c r="N30" s="24"/>
      <c r="O30" s="24"/>
      <c r="P30" s="24">
        <v>1</v>
      </c>
      <c r="Q30" s="24">
        <v>1</v>
      </c>
      <c r="R30" s="24"/>
      <c r="S30" s="24"/>
      <c r="T30" s="24"/>
      <c r="U30" s="24"/>
      <c r="V30" s="24"/>
      <c r="W30" s="24">
        <v>1</v>
      </c>
      <c r="X30" s="24">
        <v>1</v>
      </c>
      <c r="Y30" s="24"/>
      <c r="Z30" s="24"/>
      <c r="AA30" s="24">
        <f t="shared" si="1"/>
        <v>0</v>
      </c>
      <c r="AB30" s="24">
        <f t="shared" si="2"/>
        <v>0</v>
      </c>
      <c r="AC30" s="24">
        <f t="shared" si="3"/>
        <v>0</v>
      </c>
      <c r="AD30" s="24">
        <f t="shared" si="4"/>
        <v>0</v>
      </c>
      <c r="AE30" s="24">
        <f t="shared" si="5"/>
        <v>0</v>
      </c>
      <c r="AF30" s="24">
        <f t="shared" si="6"/>
        <v>0</v>
      </c>
      <c r="AG30" s="24">
        <f t="shared" si="7"/>
        <v>0</v>
      </c>
      <c r="AH30" s="24"/>
    </row>
    <row r="31" spans="1:34" s="26" customFormat="1" x14ac:dyDescent="0.2">
      <c r="A31" s="48">
        <v>42836</v>
      </c>
      <c r="B31" s="24" t="s">
        <v>158</v>
      </c>
      <c r="C31" s="24" t="s">
        <v>89</v>
      </c>
      <c r="D31" s="24" t="s">
        <v>28</v>
      </c>
      <c r="E31" s="24">
        <v>100757</v>
      </c>
      <c r="F31" s="24"/>
      <c r="G31" s="24"/>
      <c r="H31" s="24"/>
      <c r="I31" s="24">
        <v>1</v>
      </c>
      <c r="J31" s="24">
        <v>1</v>
      </c>
      <c r="K31" s="24"/>
      <c r="L31" s="24"/>
      <c r="M31" s="24"/>
      <c r="N31" s="24"/>
      <c r="O31" s="24"/>
      <c r="P31" s="24">
        <v>1</v>
      </c>
      <c r="Q31" s="24">
        <v>1</v>
      </c>
      <c r="R31" s="24"/>
      <c r="S31" s="24"/>
      <c r="T31" s="24"/>
      <c r="U31" s="24"/>
      <c r="V31" s="24"/>
      <c r="W31" s="24"/>
      <c r="X31" s="24"/>
      <c r="Y31" s="24"/>
      <c r="Z31" s="24"/>
      <c r="AA31" s="24">
        <f t="shared" si="1"/>
        <v>0</v>
      </c>
      <c r="AB31" s="24">
        <f t="shared" si="2"/>
        <v>0</v>
      </c>
      <c r="AC31" s="24">
        <f t="shared" si="3"/>
        <v>0</v>
      </c>
      <c r="AD31" s="24">
        <f t="shared" si="4"/>
        <v>0</v>
      </c>
      <c r="AE31" s="24">
        <f t="shared" si="5"/>
        <v>0</v>
      </c>
      <c r="AF31" s="24">
        <f t="shared" si="6"/>
        <v>0</v>
      </c>
      <c r="AG31" s="24">
        <f t="shared" si="7"/>
        <v>0</v>
      </c>
      <c r="AH31" s="24"/>
    </row>
    <row r="32" spans="1:34" s="26" customFormat="1" x14ac:dyDescent="0.2">
      <c r="A32" s="48">
        <v>42838</v>
      </c>
      <c r="B32" s="24" t="s">
        <v>159</v>
      </c>
      <c r="C32" s="24" t="s">
        <v>160</v>
      </c>
      <c r="D32" s="24" t="s">
        <v>162</v>
      </c>
      <c r="E32" s="24">
        <v>100827</v>
      </c>
      <c r="F32" s="24"/>
      <c r="G32" s="24"/>
      <c r="H32" s="24"/>
      <c r="I32" s="24"/>
      <c r="J32" s="24"/>
      <c r="K32" s="24"/>
      <c r="L32" s="24">
        <v>2</v>
      </c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>
        <v>2</v>
      </c>
      <c r="AA32" s="24">
        <f t="shared" si="1"/>
        <v>0</v>
      </c>
      <c r="AB32" s="24">
        <f t="shared" si="2"/>
        <v>0</v>
      </c>
      <c r="AC32" s="24">
        <f t="shared" si="3"/>
        <v>0</v>
      </c>
      <c r="AD32" s="24">
        <f t="shared" si="4"/>
        <v>0</v>
      </c>
      <c r="AE32" s="24">
        <f t="shared" si="5"/>
        <v>0</v>
      </c>
      <c r="AF32" s="24">
        <f t="shared" si="6"/>
        <v>0</v>
      </c>
      <c r="AG32" s="24">
        <f t="shared" si="7"/>
        <v>0</v>
      </c>
      <c r="AH32" s="24"/>
    </row>
    <row r="33" spans="1:34" s="26" customFormat="1" x14ac:dyDescent="0.2">
      <c r="A33" s="48">
        <v>42839</v>
      </c>
      <c r="B33" s="24" t="s">
        <v>161</v>
      </c>
      <c r="C33" s="24" t="s">
        <v>69</v>
      </c>
      <c r="D33" s="24" t="s">
        <v>28</v>
      </c>
      <c r="E33" s="24">
        <v>100831</v>
      </c>
      <c r="F33" s="24"/>
      <c r="G33" s="24"/>
      <c r="H33" s="24"/>
      <c r="I33" s="24">
        <v>5</v>
      </c>
      <c r="J33" s="24">
        <v>3</v>
      </c>
      <c r="K33" s="24"/>
      <c r="L33" s="24"/>
      <c r="M33" s="24"/>
      <c r="N33" s="24"/>
      <c r="O33" s="24"/>
      <c r="P33" s="24">
        <v>1</v>
      </c>
      <c r="Q33" s="24">
        <v>1</v>
      </c>
      <c r="R33" s="24"/>
      <c r="S33" s="24"/>
      <c r="T33" s="24"/>
      <c r="U33" s="24"/>
      <c r="V33" s="24"/>
      <c r="W33" s="24">
        <v>4</v>
      </c>
      <c r="X33" s="24">
        <v>2</v>
      </c>
      <c r="Y33" s="24"/>
      <c r="Z33" s="24"/>
      <c r="AA33" s="24">
        <f t="shared" si="1"/>
        <v>0</v>
      </c>
      <c r="AB33" s="24">
        <f t="shared" si="2"/>
        <v>0</v>
      </c>
      <c r="AC33" s="24">
        <f t="shared" si="3"/>
        <v>0</v>
      </c>
      <c r="AD33" s="24">
        <f t="shared" si="4"/>
        <v>0</v>
      </c>
      <c r="AE33" s="24">
        <f t="shared" si="5"/>
        <v>0</v>
      </c>
      <c r="AF33" s="24">
        <f t="shared" si="6"/>
        <v>0</v>
      </c>
      <c r="AG33" s="24">
        <f t="shared" si="7"/>
        <v>0</v>
      </c>
      <c r="AH33" s="24"/>
    </row>
    <row r="34" spans="1:34" s="26" customFormat="1" x14ac:dyDescent="0.2">
      <c r="A34" s="48">
        <v>42839</v>
      </c>
      <c r="B34" s="24" t="s">
        <v>163</v>
      </c>
      <c r="C34" s="24" t="s">
        <v>80</v>
      </c>
      <c r="D34" s="24" t="s">
        <v>162</v>
      </c>
      <c r="E34" s="24">
        <v>100832</v>
      </c>
      <c r="F34" s="24"/>
      <c r="G34" s="24"/>
      <c r="H34" s="24"/>
      <c r="I34" s="24"/>
      <c r="J34" s="24"/>
      <c r="K34" s="24"/>
      <c r="L34" s="24">
        <v>5</v>
      </c>
      <c r="M34" s="24"/>
      <c r="N34" s="24"/>
      <c r="O34" s="24"/>
      <c r="P34" s="24"/>
      <c r="Q34" s="24"/>
      <c r="R34" s="24"/>
      <c r="S34" s="24">
        <v>3</v>
      </c>
      <c r="T34" s="24"/>
      <c r="U34" s="24"/>
      <c r="V34" s="24"/>
      <c r="W34" s="24"/>
      <c r="X34" s="24"/>
      <c r="Y34" s="24"/>
      <c r="Z34" s="24">
        <v>2</v>
      </c>
      <c r="AA34" s="24">
        <f t="shared" si="1"/>
        <v>0</v>
      </c>
      <c r="AB34" s="24">
        <f t="shared" si="2"/>
        <v>0</v>
      </c>
      <c r="AC34" s="24">
        <f t="shared" si="3"/>
        <v>0</v>
      </c>
      <c r="AD34" s="24">
        <f t="shared" si="4"/>
        <v>0</v>
      </c>
      <c r="AE34" s="24">
        <f t="shared" si="5"/>
        <v>0</v>
      </c>
      <c r="AF34" s="24">
        <f t="shared" si="6"/>
        <v>0</v>
      </c>
      <c r="AG34" s="24">
        <f t="shared" si="7"/>
        <v>0</v>
      </c>
      <c r="AH34" s="24"/>
    </row>
    <row r="35" spans="1:34" s="26" customFormat="1" x14ac:dyDescent="0.2">
      <c r="A35" s="48">
        <v>42842</v>
      </c>
      <c r="B35" s="24" t="s">
        <v>135</v>
      </c>
      <c r="C35" s="24" t="s">
        <v>164</v>
      </c>
      <c r="D35" s="24" t="s">
        <v>162</v>
      </c>
      <c r="E35" s="24">
        <v>100851</v>
      </c>
      <c r="F35" s="24"/>
      <c r="G35" s="24"/>
      <c r="H35" s="24"/>
      <c r="I35" s="24"/>
      <c r="J35" s="24"/>
      <c r="K35" s="24"/>
      <c r="L35" s="24">
        <v>3</v>
      </c>
      <c r="M35" s="24"/>
      <c r="N35" s="24"/>
      <c r="O35" s="24"/>
      <c r="P35" s="24"/>
      <c r="Q35" s="24"/>
      <c r="R35" s="24"/>
      <c r="S35" s="24">
        <v>3</v>
      </c>
      <c r="T35" s="24"/>
      <c r="U35" s="24"/>
      <c r="V35" s="24"/>
      <c r="W35" s="24"/>
      <c r="X35" s="24"/>
      <c r="Y35" s="24"/>
      <c r="Z35" s="24"/>
      <c r="AA35" s="24">
        <f t="shared" si="1"/>
        <v>0</v>
      </c>
      <c r="AB35" s="24">
        <f t="shared" si="2"/>
        <v>0</v>
      </c>
      <c r="AC35" s="24">
        <f t="shared" si="3"/>
        <v>0</v>
      </c>
      <c r="AD35" s="24">
        <f t="shared" si="4"/>
        <v>0</v>
      </c>
      <c r="AE35" s="24">
        <f t="shared" si="5"/>
        <v>0</v>
      </c>
      <c r="AF35" s="24">
        <f t="shared" si="6"/>
        <v>0</v>
      </c>
      <c r="AG35" s="24">
        <f t="shared" si="7"/>
        <v>0</v>
      </c>
      <c r="AH35" s="24"/>
    </row>
    <row r="36" spans="1:34" s="26" customFormat="1" x14ac:dyDescent="0.2">
      <c r="A36" s="48">
        <v>42843</v>
      </c>
      <c r="B36" s="24" t="s">
        <v>165</v>
      </c>
      <c r="C36" s="24" t="s">
        <v>164</v>
      </c>
      <c r="D36" s="24" t="s">
        <v>162</v>
      </c>
      <c r="E36" s="24">
        <v>100851</v>
      </c>
      <c r="F36" s="24"/>
      <c r="G36" s="24"/>
      <c r="H36" s="24"/>
      <c r="I36" s="24"/>
      <c r="J36" s="24"/>
      <c r="K36" s="24"/>
      <c r="L36" s="24">
        <v>5</v>
      </c>
      <c r="M36" s="24"/>
      <c r="N36" s="24"/>
      <c r="O36" s="24"/>
      <c r="P36" s="24"/>
      <c r="Q36" s="24"/>
      <c r="R36" s="24"/>
      <c r="S36" s="24">
        <v>4</v>
      </c>
      <c r="T36" s="24"/>
      <c r="U36" s="24"/>
      <c r="V36" s="24"/>
      <c r="W36" s="24"/>
      <c r="X36" s="24"/>
      <c r="Y36" s="24"/>
      <c r="Z36" s="24">
        <v>1</v>
      </c>
      <c r="AA36" s="24">
        <f t="shared" si="1"/>
        <v>0</v>
      </c>
      <c r="AB36" s="24">
        <f t="shared" si="2"/>
        <v>0</v>
      </c>
      <c r="AC36" s="24">
        <f t="shared" si="3"/>
        <v>0</v>
      </c>
      <c r="AD36" s="24">
        <f t="shared" si="4"/>
        <v>0</v>
      </c>
      <c r="AE36" s="24">
        <f t="shared" si="5"/>
        <v>0</v>
      </c>
      <c r="AF36" s="24">
        <f t="shared" si="6"/>
        <v>0</v>
      </c>
      <c r="AG36" s="24">
        <f t="shared" si="7"/>
        <v>0</v>
      </c>
      <c r="AH36" s="24"/>
    </row>
    <row r="37" spans="1:34" s="26" customFormat="1" x14ac:dyDescent="0.2">
      <c r="A37" s="48">
        <v>42843</v>
      </c>
      <c r="B37" s="24" t="s">
        <v>121</v>
      </c>
      <c r="C37" s="24" t="s">
        <v>166</v>
      </c>
      <c r="D37" s="24" t="s">
        <v>28</v>
      </c>
      <c r="E37" s="24">
        <v>100864</v>
      </c>
      <c r="F37" s="24">
        <v>1</v>
      </c>
      <c r="G37" s="24">
        <v>1</v>
      </c>
      <c r="H37" s="24">
        <v>1</v>
      </c>
      <c r="I37" s="24"/>
      <c r="J37" s="24"/>
      <c r="K37" s="24"/>
      <c r="L37" s="24"/>
      <c r="M37" s="24">
        <v>1</v>
      </c>
      <c r="N37" s="24">
        <v>1</v>
      </c>
      <c r="O37" s="24">
        <v>1</v>
      </c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>
        <f t="shared" si="1"/>
        <v>0</v>
      </c>
      <c r="AB37" s="24">
        <f t="shared" si="2"/>
        <v>0</v>
      </c>
      <c r="AC37" s="24">
        <f t="shared" si="3"/>
        <v>0</v>
      </c>
      <c r="AD37" s="24">
        <f t="shared" si="4"/>
        <v>0</v>
      </c>
      <c r="AE37" s="24">
        <f t="shared" si="5"/>
        <v>0</v>
      </c>
      <c r="AF37" s="24">
        <f t="shared" si="6"/>
        <v>0</v>
      </c>
      <c r="AG37" s="24">
        <f t="shared" si="7"/>
        <v>0</v>
      </c>
      <c r="AH37" s="24"/>
    </row>
    <row r="38" spans="1:34" s="26" customFormat="1" x14ac:dyDescent="0.2">
      <c r="A38" s="48">
        <v>42843</v>
      </c>
      <c r="B38" s="24" t="s">
        <v>45</v>
      </c>
      <c r="C38" s="24" t="s">
        <v>167</v>
      </c>
      <c r="D38" s="24" t="s">
        <v>31</v>
      </c>
      <c r="E38" s="24">
        <v>100854</v>
      </c>
      <c r="F38" s="24">
        <v>1</v>
      </c>
      <c r="G38" s="24">
        <v>1</v>
      </c>
      <c r="H38" s="24">
        <v>1</v>
      </c>
      <c r="I38" s="24"/>
      <c r="J38" s="24"/>
      <c r="K38" s="24"/>
      <c r="L38" s="24"/>
      <c r="M38" s="24">
        <v>1</v>
      </c>
      <c r="N38" s="24">
        <v>1</v>
      </c>
      <c r="O38" s="24">
        <v>1</v>
      </c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>
        <f t="shared" si="1"/>
        <v>0</v>
      </c>
      <c r="AB38" s="24">
        <f t="shared" si="2"/>
        <v>0</v>
      </c>
      <c r="AC38" s="24">
        <f t="shared" si="3"/>
        <v>0</v>
      </c>
      <c r="AD38" s="24">
        <f t="shared" si="4"/>
        <v>0</v>
      </c>
      <c r="AE38" s="24">
        <f t="shared" si="5"/>
        <v>0</v>
      </c>
      <c r="AF38" s="24">
        <f t="shared" si="6"/>
        <v>0</v>
      </c>
      <c r="AG38" s="24">
        <f t="shared" si="7"/>
        <v>0</v>
      </c>
      <c r="AH38" s="24"/>
    </row>
    <row r="39" spans="1:34" s="26" customFormat="1" x14ac:dyDescent="0.2">
      <c r="A39" s="48">
        <v>42844</v>
      </c>
      <c r="B39" s="24" t="s">
        <v>78</v>
      </c>
      <c r="C39" s="24" t="s">
        <v>33</v>
      </c>
      <c r="D39" s="24" t="s">
        <v>31</v>
      </c>
      <c r="E39" s="24">
        <v>100865</v>
      </c>
      <c r="F39" s="24">
        <v>2</v>
      </c>
      <c r="G39" s="24">
        <v>1</v>
      </c>
      <c r="H39" s="24">
        <v>1</v>
      </c>
      <c r="I39" s="24"/>
      <c r="J39" s="24"/>
      <c r="K39" s="24"/>
      <c r="L39" s="24"/>
      <c r="M39" s="24">
        <v>1</v>
      </c>
      <c r="N39" s="24">
        <v>1</v>
      </c>
      <c r="O39" s="24">
        <v>1</v>
      </c>
      <c r="P39" s="24"/>
      <c r="Q39" s="24"/>
      <c r="R39" s="24"/>
      <c r="S39" s="24"/>
      <c r="T39" s="24">
        <v>1</v>
      </c>
      <c r="U39" s="24"/>
      <c r="V39" s="24"/>
      <c r="W39" s="24"/>
      <c r="X39" s="24"/>
      <c r="Y39" s="24"/>
      <c r="Z39" s="24"/>
      <c r="AA39" s="24">
        <f t="shared" si="1"/>
        <v>0</v>
      </c>
      <c r="AB39" s="24">
        <f t="shared" si="2"/>
        <v>0</v>
      </c>
      <c r="AC39" s="24">
        <f t="shared" si="3"/>
        <v>0</v>
      </c>
      <c r="AD39" s="24">
        <f t="shared" si="4"/>
        <v>0</v>
      </c>
      <c r="AE39" s="24">
        <f t="shared" si="5"/>
        <v>0</v>
      </c>
      <c r="AF39" s="24">
        <f t="shared" si="6"/>
        <v>0</v>
      </c>
      <c r="AG39" s="24">
        <f t="shared" si="7"/>
        <v>0</v>
      </c>
      <c r="AH39" s="24"/>
    </row>
    <row r="40" spans="1:34" s="26" customFormat="1" x14ac:dyDescent="0.2">
      <c r="A40" s="48">
        <v>42844</v>
      </c>
      <c r="B40" s="24" t="s">
        <v>168</v>
      </c>
      <c r="C40" s="24" t="s">
        <v>52</v>
      </c>
      <c r="D40" s="24" t="s">
        <v>31</v>
      </c>
      <c r="E40" s="24">
        <v>100861</v>
      </c>
      <c r="F40" s="24">
        <v>2</v>
      </c>
      <c r="G40" s="24"/>
      <c r="H40" s="24">
        <v>2</v>
      </c>
      <c r="I40" s="24"/>
      <c r="J40" s="24"/>
      <c r="K40" s="24"/>
      <c r="L40" s="24"/>
      <c r="M40" s="24">
        <v>2</v>
      </c>
      <c r="N40" s="24"/>
      <c r="O40" s="24">
        <v>2</v>
      </c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>
        <f t="shared" si="1"/>
        <v>0</v>
      </c>
      <c r="AB40" s="24">
        <f t="shared" si="2"/>
        <v>0</v>
      </c>
      <c r="AC40" s="24">
        <f t="shared" si="3"/>
        <v>0</v>
      </c>
      <c r="AD40" s="24">
        <f t="shared" si="4"/>
        <v>0</v>
      </c>
      <c r="AE40" s="24">
        <f t="shared" si="5"/>
        <v>0</v>
      </c>
      <c r="AF40" s="24">
        <f t="shared" si="6"/>
        <v>0</v>
      </c>
      <c r="AG40" s="24">
        <f t="shared" si="7"/>
        <v>0</v>
      </c>
      <c r="AH40" s="24"/>
    </row>
    <row r="41" spans="1:34" s="26" customFormat="1" ht="12.75" customHeight="1" x14ac:dyDescent="0.2">
      <c r="A41" s="48">
        <v>42832</v>
      </c>
      <c r="B41" s="24" t="s">
        <v>169</v>
      </c>
      <c r="C41" s="24" t="s">
        <v>170</v>
      </c>
      <c r="D41" s="24" t="s">
        <v>28</v>
      </c>
      <c r="E41" s="24">
        <v>18835</v>
      </c>
      <c r="F41" s="24"/>
      <c r="G41" s="24"/>
      <c r="H41" s="24"/>
      <c r="I41" s="24">
        <v>10</v>
      </c>
      <c r="J41" s="24"/>
      <c r="K41" s="24"/>
      <c r="L41" s="24"/>
      <c r="M41" s="24"/>
      <c r="N41" s="24"/>
      <c r="O41" s="24"/>
      <c r="P41" s="24">
        <v>4</v>
      </c>
      <c r="Q41" s="24"/>
      <c r="R41" s="24"/>
      <c r="S41" s="24"/>
      <c r="T41" s="24"/>
      <c r="U41" s="24"/>
      <c r="V41" s="24"/>
      <c r="W41" s="24">
        <v>6</v>
      </c>
      <c r="X41" s="24"/>
      <c r="Y41" s="24"/>
      <c r="Z41" s="24"/>
      <c r="AA41" s="24">
        <f t="shared" si="1"/>
        <v>0</v>
      </c>
      <c r="AB41" s="24">
        <f t="shared" si="2"/>
        <v>0</v>
      </c>
      <c r="AC41" s="24">
        <f t="shared" si="3"/>
        <v>0</v>
      </c>
      <c r="AD41" s="24">
        <f t="shared" si="4"/>
        <v>0</v>
      </c>
      <c r="AE41" s="24">
        <f t="shared" si="5"/>
        <v>0</v>
      </c>
      <c r="AF41" s="24">
        <f t="shared" si="6"/>
        <v>0</v>
      </c>
      <c r="AG41" s="24">
        <f t="shared" si="7"/>
        <v>0</v>
      </c>
      <c r="AH41" s="24"/>
    </row>
    <row r="42" spans="1:34" s="26" customFormat="1" x14ac:dyDescent="0.2">
      <c r="A42" s="48">
        <v>42846</v>
      </c>
      <c r="B42" s="24" t="s">
        <v>171</v>
      </c>
      <c r="C42" s="24" t="s">
        <v>172</v>
      </c>
      <c r="D42" s="24" t="s">
        <v>28</v>
      </c>
      <c r="E42" s="24">
        <v>100908</v>
      </c>
      <c r="F42" s="24"/>
      <c r="G42" s="24"/>
      <c r="H42" s="24"/>
      <c r="I42" s="24">
        <v>8</v>
      </c>
      <c r="J42" s="24">
        <v>4</v>
      </c>
      <c r="K42" s="24"/>
      <c r="L42" s="24"/>
      <c r="M42" s="24"/>
      <c r="N42" s="24"/>
      <c r="O42" s="24"/>
      <c r="P42" s="24">
        <v>2</v>
      </c>
      <c r="Q42" s="24">
        <v>2</v>
      </c>
      <c r="R42" s="24"/>
      <c r="S42" s="24"/>
      <c r="T42" s="24"/>
      <c r="U42" s="24"/>
      <c r="V42" s="24"/>
      <c r="W42" s="24">
        <v>6</v>
      </c>
      <c r="X42" s="24">
        <v>2</v>
      </c>
      <c r="Y42" s="24"/>
      <c r="Z42" s="24"/>
      <c r="AA42" s="24">
        <f t="shared" si="1"/>
        <v>0</v>
      </c>
      <c r="AB42" s="24">
        <f t="shared" si="2"/>
        <v>0</v>
      </c>
      <c r="AC42" s="24">
        <f t="shared" si="3"/>
        <v>0</v>
      </c>
      <c r="AD42" s="24">
        <f t="shared" si="4"/>
        <v>0</v>
      </c>
      <c r="AE42" s="24">
        <f t="shared" si="5"/>
        <v>0</v>
      </c>
      <c r="AF42" s="24">
        <f t="shared" si="6"/>
        <v>0</v>
      </c>
      <c r="AG42" s="24">
        <f t="shared" si="7"/>
        <v>0</v>
      </c>
      <c r="AH42" s="24"/>
    </row>
    <row r="43" spans="1:34" s="26" customFormat="1" x14ac:dyDescent="0.2">
      <c r="A43" s="48">
        <v>42846</v>
      </c>
      <c r="B43" s="24" t="s">
        <v>42</v>
      </c>
      <c r="C43" s="24" t="s">
        <v>66</v>
      </c>
      <c r="D43" s="24" t="s">
        <v>31</v>
      </c>
      <c r="E43" s="24">
        <v>100909</v>
      </c>
      <c r="F43" s="24">
        <v>3</v>
      </c>
      <c r="G43" s="24">
        <v>3</v>
      </c>
      <c r="H43" s="24">
        <v>3</v>
      </c>
      <c r="I43" s="24"/>
      <c r="J43" s="24"/>
      <c r="K43" s="24"/>
      <c r="L43" s="24"/>
      <c r="M43" s="24">
        <v>2</v>
      </c>
      <c r="N43" s="24">
        <v>1</v>
      </c>
      <c r="O43" s="24">
        <v>3</v>
      </c>
      <c r="P43" s="24"/>
      <c r="Q43" s="24"/>
      <c r="R43" s="24"/>
      <c r="S43" s="24"/>
      <c r="T43" s="24">
        <v>1</v>
      </c>
      <c r="U43" s="24">
        <v>2</v>
      </c>
      <c r="V43" s="24"/>
      <c r="W43" s="24"/>
      <c r="X43" s="24"/>
      <c r="Y43" s="24"/>
      <c r="Z43" s="24"/>
      <c r="AA43" s="24">
        <f t="shared" si="1"/>
        <v>0</v>
      </c>
      <c r="AB43" s="24">
        <f t="shared" si="2"/>
        <v>0</v>
      </c>
      <c r="AC43" s="24">
        <f t="shared" si="3"/>
        <v>0</v>
      </c>
      <c r="AD43" s="24">
        <f t="shared" si="4"/>
        <v>0</v>
      </c>
      <c r="AE43" s="24">
        <f t="shared" si="5"/>
        <v>0</v>
      </c>
      <c r="AF43" s="24">
        <f t="shared" si="6"/>
        <v>0</v>
      </c>
      <c r="AG43" s="24">
        <f t="shared" si="7"/>
        <v>0</v>
      </c>
      <c r="AH43" s="24"/>
    </row>
    <row r="44" spans="1:34" s="26" customFormat="1" x14ac:dyDescent="0.2">
      <c r="A44" s="48">
        <v>42847</v>
      </c>
      <c r="B44" s="24" t="s">
        <v>40</v>
      </c>
      <c r="C44" s="24" t="s">
        <v>35</v>
      </c>
      <c r="D44" s="24" t="s">
        <v>28</v>
      </c>
      <c r="E44" s="24">
        <v>100912</v>
      </c>
      <c r="F44" s="24"/>
      <c r="G44" s="24"/>
      <c r="H44" s="24"/>
      <c r="I44" s="24">
        <v>2</v>
      </c>
      <c r="J44" s="24">
        <v>2</v>
      </c>
      <c r="K44" s="24"/>
      <c r="L44" s="24"/>
      <c r="M44" s="24"/>
      <c r="N44" s="24"/>
      <c r="O44" s="24"/>
      <c r="P44" s="24">
        <v>1</v>
      </c>
      <c r="Q44" s="24">
        <v>1</v>
      </c>
      <c r="R44" s="24"/>
      <c r="S44" s="24"/>
      <c r="T44" s="24"/>
      <c r="U44" s="24"/>
      <c r="V44" s="24"/>
      <c r="W44" s="24">
        <v>1</v>
      </c>
      <c r="X44" s="24">
        <v>1</v>
      </c>
      <c r="Y44" s="24"/>
      <c r="Z44" s="24"/>
      <c r="AA44" s="24">
        <f t="shared" si="1"/>
        <v>0</v>
      </c>
      <c r="AB44" s="24">
        <f t="shared" si="2"/>
        <v>0</v>
      </c>
      <c r="AC44" s="24">
        <f t="shared" si="3"/>
        <v>0</v>
      </c>
      <c r="AD44" s="24">
        <f t="shared" si="4"/>
        <v>0</v>
      </c>
      <c r="AE44" s="24">
        <f t="shared" si="5"/>
        <v>0</v>
      </c>
      <c r="AF44" s="24">
        <f t="shared" si="6"/>
        <v>0</v>
      </c>
      <c r="AG44" s="24">
        <f t="shared" si="7"/>
        <v>0</v>
      </c>
      <c r="AH44" s="24"/>
    </row>
    <row r="45" spans="1:34" s="26" customFormat="1" x14ac:dyDescent="0.2">
      <c r="A45" s="48">
        <v>42850</v>
      </c>
      <c r="B45" s="24" t="s">
        <v>65</v>
      </c>
      <c r="C45" s="24" t="s">
        <v>33</v>
      </c>
      <c r="D45" s="24" t="s">
        <v>28</v>
      </c>
      <c r="E45" s="24">
        <v>100918</v>
      </c>
      <c r="F45" s="24"/>
      <c r="G45" s="24"/>
      <c r="H45" s="24"/>
      <c r="I45" s="24">
        <v>1</v>
      </c>
      <c r="J45" s="24">
        <v>1</v>
      </c>
      <c r="K45" s="24"/>
      <c r="L45" s="24"/>
      <c r="M45" s="24"/>
      <c r="N45" s="24"/>
      <c r="O45" s="24"/>
      <c r="P45" s="24">
        <v>1</v>
      </c>
      <c r="Q45" s="24">
        <v>1</v>
      </c>
      <c r="R45" s="24"/>
      <c r="S45" s="24"/>
      <c r="T45" s="24"/>
      <c r="U45" s="24"/>
      <c r="V45" s="24"/>
      <c r="W45" s="24"/>
      <c r="X45" s="24"/>
      <c r="Y45" s="24"/>
      <c r="Z45" s="24"/>
      <c r="AA45" s="24">
        <f t="shared" si="1"/>
        <v>0</v>
      </c>
      <c r="AB45" s="24">
        <f t="shared" si="2"/>
        <v>0</v>
      </c>
      <c r="AC45" s="24">
        <f t="shared" si="3"/>
        <v>0</v>
      </c>
      <c r="AD45" s="24">
        <f t="shared" si="4"/>
        <v>0</v>
      </c>
      <c r="AE45" s="24">
        <f t="shared" si="5"/>
        <v>0</v>
      </c>
      <c r="AF45" s="24">
        <f t="shared" si="6"/>
        <v>0</v>
      </c>
      <c r="AG45" s="24">
        <f t="shared" si="7"/>
        <v>0</v>
      </c>
      <c r="AH45" s="24"/>
    </row>
    <row r="46" spans="1:34" s="26" customFormat="1" x14ac:dyDescent="0.2">
      <c r="A46" s="48">
        <v>42850</v>
      </c>
      <c r="B46" s="24" t="s">
        <v>173</v>
      </c>
      <c r="C46" s="24" t="s">
        <v>174</v>
      </c>
      <c r="D46" s="24" t="s">
        <v>28</v>
      </c>
      <c r="E46" s="24">
        <v>100914</v>
      </c>
      <c r="F46" s="24"/>
      <c r="G46" s="24"/>
      <c r="H46" s="24"/>
      <c r="I46" s="24">
        <v>8</v>
      </c>
      <c r="J46" s="24">
        <v>4</v>
      </c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>
        <v>8</v>
      </c>
      <c r="X46" s="24">
        <v>4</v>
      </c>
      <c r="Y46" s="24"/>
      <c r="Z46" s="24"/>
      <c r="AA46" s="24">
        <f t="shared" si="1"/>
        <v>0</v>
      </c>
      <c r="AB46" s="24">
        <f t="shared" si="2"/>
        <v>0</v>
      </c>
      <c r="AC46" s="24">
        <f t="shared" si="3"/>
        <v>0</v>
      </c>
      <c r="AD46" s="24">
        <f t="shared" si="4"/>
        <v>0</v>
      </c>
      <c r="AE46" s="24">
        <f t="shared" si="5"/>
        <v>0</v>
      </c>
      <c r="AF46" s="24">
        <f t="shared" si="6"/>
        <v>0</v>
      </c>
      <c r="AG46" s="24">
        <f t="shared" si="7"/>
        <v>0</v>
      </c>
      <c r="AH46" s="24"/>
    </row>
    <row r="47" spans="1:34" s="26" customFormat="1" x14ac:dyDescent="0.2">
      <c r="A47" s="48">
        <v>42847</v>
      </c>
      <c r="B47" s="24" t="s">
        <v>179</v>
      </c>
      <c r="C47" s="24" t="s">
        <v>151</v>
      </c>
      <c r="D47" s="24" t="s">
        <v>162</v>
      </c>
      <c r="E47" s="24">
        <v>100913</v>
      </c>
      <c r="F47" s="24"/>
      <c r="G47" s="24"/>
      <c r="H47" s="24"/>
      <c r="I47" s="24"/>
      <c r="J47" s="24"/>
      <c r="K47" s="24"/>
      <c r="L47" s="24">
        <v>3</v>
      </c>
      <c r="M47" s="24"/>
      <c r="N47" s="24"/>
      <c r="O47" s="24"/>
      <c r="P47" s="24"/>
      <c r="Q47" s="24"/>
      <c r="R47" s="24"/>
      <c r="S47" s="24">
        <v>3</v>
      </c>
      <c r="T47" s="24"/>
      <c r="U47" s="24"/>
      <c r="V47" s="24"/>
      <c r="W47" s="24"/>
      <c r="X47" s="24"/>
      <c r="Y47" s="24"/>
      <c r="Z47" s="24"/>
      <c r="AA47" s="24">
        <f t="shared" si="1"/>
        <v>0</v>
      </c>
      <c r="AB47" s="24">
        <f t="shared" si="2"/>
        <v>0</v>
      </c>
      <c r="AC47" s="24">
        <f t="shared" si="3"/>
        <v>0</v>
      </c>
      <c r="AD47" s="24">
        <f t="shared" si="4"/>
        <v>0</v>
      </c>
      <c r="AE47" s="24">
        <f t="shared" si="5"/>
        <v>0</v>
      </c>
      <c r="AF47" s="24">
        <f t="shared" si="6"/>
        <v>0</v>
      </c>
      <c r="AG47" s="24">
        <f t="shared" si="7"/>
        <v>0</v>
      </c>
      <c r="AH47" s="24"/>
    </row>
    <row r="48" spans="1:34" s="26" customFormat="1" x14ac:dyDescent="0.2">
      <c r="A48" s="48">
        <v>42850</v>
      </c>
      <c r="B48" s="24" t="s">
        <v>150</v>
      </c>
      <c r="C48" s="24" t="s">
        <v>151</v>
      </c>
      <c r="D48" s="24" t="s">
        <v>28</v>
      </c>
      <c r="E48" s="24">
        <v>100919</v>
      </c>
      <c r="F48" s="24"/>
      <c r="G48" s="24"/>
      <c r="H48" s="24"/>
      <c r="I48" s="24">
        <v>2</v>
      </c>
      <c r="J48" s="24">
        <v>2</v>
      </c>
      <c r="K48" s="24"/>
      <c r="L48" s="24"/>
      <c r="M48" s="24"/>
      <c r="N48" s="24"/>
      <c r="O48" s="24"/>
      <c r="P48" s="24">
        <v>1</v>
      </c>
      <c r="Q48" s="24">
        <v>1</v>
      </c>
      <c r="R48" s="24"/>
      <c r="S48" s="24"/>
      <c r="T48" s="24"/>
      <c r="U48" s="24"/>
      <c r="V48" s="24"/>
      <c r="W48" s="24">
        <v>1</v>
      </c>
      <c r="X48" s="24">
        <v>1</v>
      </c>
      <c r="Y48" s="24"/>
      <c r="Z48" s="24"/>
      <c r="AA48" s="24">
        <f t="shared" si="1"/>
        <v>0</v>
      </c>
      <c r="AB48" s="24">
        <f t="shared" si="2"/>
        <v>0</v>
      </c>
      <c r="AC48" s="24">
        <f t="shared" si="3"/>
        <v>0</v>
      </c>
      <c r="AD48" s="24">
        <f t="shared" si="4"/>
        <v>0</v>
      </c>
      <c r="AE48" s="24">
        <f t="shared" si="5"/>
        <v>0</v>
      </c>
      <c r="AF48" s="24">
        <f t="shared" si="6"/>
        <v>0</v>
      </c>
      <c r="AG48" s="24">
        <f t="shared" si="7"/>
        <v>0</v>
      </c>
      <c r="AH48" s="24"/>
    </row>
    <row r="49" spans="1:34" s="26" customFormat="1" x14ac:dyDescent="0.2">
      <c r="A49" s="48">
        <v>42851</v>
      </c>
      <c r="B49" s="24" t="s">
        <v>163</v>
      </c>
      <c r="C49" s="24" t="s">
        <v>175</v>
      </c>
      <c r="D49" s="24" t="s">
        <v>31</v>
      </c>
      <c r="E49" s="24">
        <v>100925</v>
      </c>
      <c r="F49" s="24">
        <v>12</v>
      </c>
      <c r="G49" s="24">
        <v>2</v>
      </c>
      <c r="H49" s="24">
        <v>8</v>
      </c>
      <c r="I49" s="24"/>
      <c r="J49" s="24"/>
      <c r="K49" s="24"/>
      <c r="L49" s="24"/>
      <c r="M49" s="24">
        <v>4</v>
      </c>
      <c r="N49" s="24">
        <v>1</v>
      </c>
      <c r="O49" s="24">
        <v>3</v>
      </c>
      <c r="P49" s="24"/>
      <c r="Q49" s="24"/>
      <c r="R49" s="24"/>
      <c r="S49" s="24"/>
      <c r="T49" s="24">
        <v>8</v>
      </c>
      <c r="U49" s="24">
        <v>1</v>
      </c>
      <c r="V49" s="24">
        <v>5</v>
      </c>
      <c r="W49" s="24"/>
      <c r="X49" s="24"/>
      <c r="Y49" s="24"/>
      <c r="Z49" s="24"/>
      <c r="AA49" s="24">
        <f t="shared" si="1"/>
        <v>0</v>
      </c>
      <c r="AB49" s="24">
        <f t="shared" si="2"/>
        <v>0</v>
      </c>
      <c r="AC49" s="24">
        <f t="shared" si="3"/>
        <v>0</v>
      </c>
      <c r="AD49" s="24">
        <f t="shared" si="4"/>
        <v>0</v>
      </c>
      <c r="AE49" s="24">
        <f t="shared" si="5"/>
        <v>0</v>
      </c>
      <c r="AF49" s="24">
        <f t="shared" si="6"/>
        <v>0</v>
      </c>
      <c r="AG49" s="24">
        <f t="shared" si="7"/>
        <v>0</v>
      </c>
      <c r="AH49" s="24"/>
    </row>
    <row r="50" spans="1:34" s="26" customFormat="1" x14ac:dyDescent="0.2">
      <c r="A50" s="48">
        <v>42852</v>
      </c>
      <c r="B50" s="24" t="s">
        <v>78</v>
      </c>
      <c r="C50" s="24" t="s">
        <v>176</v>
      </c>
      <c r="D50" s="24" t="s">
        <v>88</v>
      </c>
      <c r="E50" s="24">
        <v>100927</v>
      </c>
      <c r="F50" s="24">
        <v>1</v>
      </c>
      <c r="G50" s="24">
        <v>1</v>
      </c>
      <c r="H50" s="24">
        <v>1</v>
      </c>
      <c r="I50" s="24">
        <v>1</v>
      </c>
      <c r="J50" s="24">
        <v>1</v>
      </c>
      <c r="K50" s="24"/>
      <c r="L50" s="24"/>
      <c r="M50" s="24">
        <v>1</v>
      </c>
      <c r="N50" s="24">
        <v>1</v>
      </c>
      <c r="O50" s="24">
        <v>1</v>
      </c>
      <c r="P50" s="24">
        <v>1</v>
      </c>
      <c r="Q50" s="24">
        <v>1</v>
      </c>
      <c r="R50" s="24"/>
      <c r="S50" s="24"/>
      <c r="T50" s="24"/>
      <c r="U50" s="24"/>
      <c r="V50" s="24"/>
      <c r="W50" s="24"/>
      <c r="X50" s="24"/>
      <c r="Y50" s="24"/>
      <c r="Z50" s="24"/>
      <c r="AA50" s="24">
        <f t="shared" si="1"/>
        <v>0</v>
      </c>
      <c r="AB50" s="24">
        <f t="shared" si="2"/>
        <v>0</v>
      </c>
      <c r="AC50" s="24">
        <f t="shared" si="3"/>
        <v>0</v>
      </c>
      <c r="AD50" s="24">
        <f t="shared" si="4"/>
        <v>0</v>
      </c>
      <c r="AE50" s="24">
        <f t="shared" si="5"/>
        <v>0</v>
      </c>
      <c r="AF50" s="24">
        <f t="shared" si="6"/>
        <v>0</v>
      </c>
      <c r="AG50" s="24">
        <f t="shared" si="7"/>
        <v>0</v>
      </c>
      <c r="AH50" s="24"/>
    </row>
    <row r="51" spans="1:34" s="26" customFormat="1" x14ac:dyDescent="0.2">
      <c r="A51" s="48">
        <v>42852</v>
      </c>
      <c r="B51" s="24" t="s">
        <v>177</v>
      </c>
      <c r="C51" s="24" t="s">
        <v>178</v>
      </c>
      <c r="D51" s="24" t="s">
        <v>28</v>
      </c>
      <c r="E51" s="24">
        <v>100929</v>
      </c>
      <c r="F51" s="24"/>
      <c r="G51" s="24"/>
      <c r="H51" s="24"/>
      <c r="I51" s="24">
        <v>3</v>
      </c>
      <c r="J51" s="24">
        <v>2</v>
      </c>
      <c r="K51" s="24"/>
      <c r="L51" s="24"/>
      <c r="M51" s="24"/>
      <c r="N51" s="24"/>
      <c r="O51" s="24"/>
      <c r="P51" s="24">
        <v>1</v>
      </c>
      <c r="Q51" s="24">
        <v>1</v>
      </c>
      <c r="R51" s="24"/>
      <c r="S51" s="24"/>
      <c r="T51" s="24"/>
      <c r="U51" s="24"/>
      <c r="V51" s="24"/>
      <c r="W51" s="24">
        <v>2</v>
      </c>
      <c r="X51" s="24">
        <v>1</v>
      </c>
      <c r="Y51" s="24"/>
      <c r="Z51" s="24"/>
      <c r="AA51" s="24">
        <f t="shared" si="1"/>
        <v>0</v>
      </c>
      <c r="AB51" s="24">
        <f t="shared" si="2"/>
        <v>0</v>
      </c>
      <c r="AC51" s="24">
        <f t="shared" si="3"/>
        <v>0</v>
      </c>
      <c r="AD51" s="24">
        <f t="shared" si="4"/>
        <v>0</v>
      </c>
      <c r="AE51" s="24">
        <f t="shared" si="5"/>
        <v>0</v>
      </c>
      <c r="AF51" s="24">
        <f t="shared" si="6"/>
        <v>0</v>
      </c>
      <c r="AG51" s="24">
        <f t="shared" si="7"/>
        <v>0</v>
      </c>
      <c r="AH51" s="24"/>
    </row>
    <row r="52" spans="1:34" s="26" customFormat="1" x14ac:dyDescent="0.2">
      <c r="A52" s="48">
        <v>42852</v>
      </c>
      <c r="B52" s="24" t="s">
        <v>121</v>
      </c>
      <c r="C52" s="24" t="s">
        <v>89</v>
      </c>
      <c r="D52" s="24" t="s">
        <v>28</v>
      </c>
      <c r="E52" s="24">
        <v>100920</v>
      </c>
      <c r="F52" s="24"/>
      <c r="G52" s="24"/>
      <c r="H52" s="24"/>
      <c r="I52" s="24">
        <v>1</v>
      </c>
      <c r="J52" s="24">
        <v>1</v>
      </c>
      <c r="K52" s="24"/>
      <c r="L52" s="24"/>
      <c r="M52" s="24"/>
      <c r="N52" s="24"/>
      <c r="O52" s="24"/>
      <c r="P52" s="24">
        <v>1</v>
      </c>
      <c r="Q52" s="24">
        <v>1</v>
      </c>
      <c r="R52" s="24"/>
      <c r="S52" s="24"/>
      <c r="T52" s="24"/>
      <c r="U52" s="24"/>
      <c r="V52" s="24"/>
      <c r="W52" s="24"/>
      <c r="X52" s="24"/>
      <c r="Y52" s="24"/>
      <c r="Z52" s="24"/>
      <c r="AA52" s="24">
        <f t="shared" si="1"/>
        <v>0</v>
      </c>
      <c r="AB52" s="24">
        <f t="shared" si="2"/>
        <v>0</v>
      </c>
      <c r="AC52" s="24">
        <f t="shared" si="3"/>
        <v>0</v>
      </c>
      <c r="AD52" s="24">
        <f t="shared" si="4"/>
        <v>0</v>
      </c>
      <c r="AE52" s="24">
        <f t="shared" si="5"/>
        <v>0</v>
      </c>
      <c r="AF52" s="24">
        <f t="shared" si="6"/>
        <v>0</v>
      </c>
      <c r="AG52" s="24">
        <f t="shared" si="7"/>
        <v>0</v>
      </c>
      <c r="AH52" s="24"/>
    </row>
    <row r="53" spans="1:34" s="26" customFormat="1" x14ac:dyDescent="0.2">
      <c r="A53" s="48">
        <v>42853</v>
      </c>
      <c r="B53" s="24" t="s">
        <v>180</v>
      </c>
      <c r="C53" s="24" t="s">
        <v>66</v>
      </c>
      <c r="D53" s="24" t="s">
        <v>31</v>
      </c>
      <c r="E53" s="24">
        <v>100935</v>
      </c>
      <c r="F53" s="24">
        <v>10</v>
      </c>
      <c r="G53" s="24">
        <v>2</v>
      </c>
      <c r="H53" s="24">
        <v>8</v>
      </c>
      <c r="I53" s="24"/>
      <c r="J53" s="24"/>
      <c r="K53" s="24"/>
      <c r="L53" s="24"/>
      <c r="M53" s="24">
        <v>4</v>
      </c>
      <c r="N53" s="24">
        <v>1</v>
      </c>
      <c r="O53" s="24">
        <v>5</v>
      </c>
      <c r="P53" s="24"/>
      <c r="Q53" s="24"/>
      <c r="R53" s="24"/>
      <c r="S53" s="24"/>
      <c r="T53" s="24">
        <v>6</v>
      </c>
      <c r="U53" s="24">
        <v>1</v>
      </c>
      <c r="V53" s="24">
        <v>3</v>
      </c>
      <c r="W53" s="24"/>
      <c r="X53" s="24"/>
      <c r="Y53" s="24"/>
      <c r="Z53" s="24"/>
      <c r="AA53" s="24">
        <f t="shared" si="1"/>
        <v>0</v>
      </c>
      <c r="AB53" s="24">
        <f t="shared" si="2"/>
        <v>0</v>
      </c>
      <c r="AC53" s="24">
        <f t="shared" si="3"/>
        <v>0</v>
      </c>
      <c r="AD53" s="24">
        <f t="shared" si="4"/>
        <v>0</v>
      </c>
      <c r="AE53" s="24">
        <f t="shared" si="5"/>
        <v>0</v>
      </c>
      <c r="AF53" s="24">
        <f t="shared" si="6"/>
        <v>0</v>
      </c>
      <c r="AG53" s="24">
        <f t="shared" si="7"/>
        <v>0</v>
      </c>
      <c r="AH53" s="24"/>
    </row>
    <row r="54" spans="1:34" s="26" customFormat="1" x14ac:dyDescent="0.2">
      <c r="A54" s="48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>
        <f t="shared" si="1"/>
        <v>0</v>
      </c>
      <c r="AB54" s="24">
        <f t="shared" si="2"/>
        <v>0</v>
      </c>
      <c r="AC54" s="24">
        <f t="shared" si="3"/>
        <v>0</v>
      </c>
      <c r="AD54" s="24">
        <f t="shared" si="4"/>
        <v>0</v>
      </c>
      <c r="AE54" s="24">
        <f t="shared" si="5"/>
        <v>0</v>
      </c>
      <c r="AF54" s="24">
        <f t="shared" si="6"/>
        <v>0</v>
      </c>
      <c r="AG54" s="24">
        <f t="shared" si="7"/>
        <v>0</v>
      </c>
      <c r="AH54" s="24"/>
    </row>
    <row r="55" spans="1:34" s="26" customFormat="1" x14ac:dyDescent="0.2">
      <c r="A55" s="48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>
        <f t="shared" si="1"/>
        <v>0</v>
      </c>
      <c r="AB55" s="24">
        <f t="shared" si="2"/>
        <v>0</v>
      </c>
      <c r="AC55" s="24">
        <f t="shared" si="3"/>
        <v>0</v>
      </c>
      <c r="AD55" s="24">
        <f t="shared" si="4"/>
        <v>0</v>
      </c>
      <c r="AE55" s="24">
        <f t="shared" si="5"/>
        <v>0</v>
      </c>
      <c r="AF55" s="24">
        <f t="shared" si="6"/>
        <v>0</v>
      </c>
      <c r="AG55" s="24">
        <f t="shared" si="7"/>
        <v>0</v>
      </c>
      <c r="AH55" s="24"/>
    </row>
    <row r="56" spans="1:34" s="26" customFormat="1" x14ac:dyDescent="0.2">
      <c r="A56" s="48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>
        <f t="shared" si="1"/>
        <v>0</v>
      </c>
      <c r="AB56" s="24">
        <f t="shared" si="2"/>
        <v>0</v>
      </c>
      <c r="AC56" s="24">
        <f t="shared" si="3"/>
        <v>0</v>
      </c>
      <c r="AD56" s="24">
        <f t="shared" si="4"/>
        <v>0</v>
      </c>
      <c r="AE56" s="24">
        <f t="shared" si="5"/>
        <v>0</v>
      </c>
      <c r="AF56" s="24">
        <f t="shared" si="6"/>
        <v>0</v>
      </c>
      <c r="AG56" s="24">
        <f t="shared" si="7"/>
        <v>0</v>
      </c>
      <c r="AH56" s="24"/>
    </row>
    <row r="57" spans="1:34" s="26" customFormat="1" x14ac:dyDescent="0.2">
      <c r="A57" s="48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>
        <f t="shared" si="1"/>
        <v>0</v>
      </c>
      <c r="AB57" s="24">
        <f t="shared" si="2"/>
        <v>0</v>
      </c>
      <c r="AC57" s="24">
        <f t="shared" si="3"/>
        <v>0</v>
      </c>
      <c r="AD57" s="24">
        <f t="shared" si="4"/>
        <v>0</v>
      </c>
      <c r="AE57" s="24">
        <f t="shared" si="5"/>
        <v>0</v>
      </c>
      <c r="AF57" s="24">
        <f t="shared" si="6"/>
        <v>0</v>
      </c>
      <c r="AG57" s="24">
        <f t="shared" si="7"/>
        <v>0</v>
      </c>
      <c r="AH57" s="24"/>
    </row>
    <row r="58" spans="1:34" s="26" customFormat="1" x14ac:dyDescent="0.2">
      <c r="A58" s="48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>
        <f t="shared" si="1"/>
        <v>0</v>
      </c>
      <c r="AB58" s="24">
        <f t="shared" si="2"/>
        <v>0</v>
      </c>
      <c r="AC58" s="24">
        <f t="shared" si="3"/>
        <v>0</v>
      </c>
      <c r="AD58" s="24">
        <f t="shared" si="4"/>
        <v>0</v>
      </c>
      <c r="AE58" s="24">
        <f t="shared" si="5"/>
        <v>0</v>
      </c>
      <c r="AF58" s="24">
        <f t="shared" si="6"/>
        <v>0</v>
      </c>
      <c r="AG58" s="24">
        <f t="shared" si="7"/>
        <v>0</v>
      </c>
      <c r="AH58" s="24"/>
    </row>
    <row r="59" spans="1:34" s="26" customFormat="1" x14ac:dyDescent="0.2">
      <c r="A59" s="48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>
        <f t="shared" si="1"/>
        <v>0</v>
      </c>
      <c r="AB59" s="24">
        <f t="shared" si="2"/>
        <v>0</v>
      </c>
      <c r="AC59" s="24">
        <f t="shared" si="3"/>
        <v>0</v>
      </c>
      <c r="AD59" s="24">
        <f t="shared" si="4"/>
        <v>0</v>
      </c>
      <c r="AE59" s="24">
        <f t="shared" si="5"/>
        <v>0</v>
      </c>
      <c r="AF59" s="24">
        <f t="shared" si="6"/>
        <v>0</v>
      </c>
      <c r="AG59" s="24">
        <f t="shared" si="7"/>
        <v>0</v>
      </c>
      <c r="AH59" s="24"/>
    </row>
    <row r="60" spans="1:34" s="26" customFormat="1" x14ac:dyDescent="0.2">
      <c r="A60" s="48"/>
      <c r="B60" s="25"/>
      <c r="C60" s="25"/>
      <c r="D60" s="25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>
        <f t="shared" si="1"/>
        <v>0</v>
      </c>
      <c r="AB60" s="24">
        <f t="shared" si="2"/>
        <v>0</v>
      </c>
      <c r="AC60" s="24">
        <f t="shared" si="3"/>
        <v>0</v>
      </c>
      <c r="AD60" s="24">
        <f t="shared" si="4"/>
        <v>0</v>
      </c>
      <c r="AE60" s="24">
        <f t="shared" si="5"/>
        <v>0</v>
      </c>
      <c r="AF60" s="24">
        <f t="shared" si="6"/>
        <v>0</v>
      </c>
      <c r="AG60" s="24">
        <f t="shared" si="7"/>
        <v>0</v>
      </c>
      <c r="AH60" s="24"/>
    </row>
    <row r="61" spans="1:34" x14ac:dyDescent="0.2">
      <c r="E61" s="14" t="s">
        <v>24</v>
      </c>
      <c r="F61" s="18">
        <f t="shared" ref="F61:AG61" si="8">SUM(F20:F60)</f>
        <v>49</v>
      </c>
      <c r="G61" s="18">
        <f t="shared" si="8"/>
        <v>25</v>
      </c>
      <c r="H61" s="18">
        <f t="shared" si="8"/>
        <v>41</v>
      </c>
      <c r="I61" s="18">
        <f t="shared" si="8"/>
        <v>81</v>
      </c>
      <c r="J61" s="18">
        <f t="shared" si="8"/>
        <v>56</v>
      </c>
      <c r="K61" s="18">
        <f t="shared" si="8"/>
        <v>0</v>
      </c>
      <c r="L61" s="18">
        <f t="shared" si="8"/>
        <v>20</v>
      </c>
      <c r="M61" s="18">
        <f t="shared" si="8"/>
        <v>19</v>
      </c>
      <c r="N61" s="18">
        <f t="shared" si="8"/>
        <v>9</v>
      </c>
      <c r="O61" s="18">
        <f t="shared" si="8"/>
        <v>19</v>
      </c>
      <c r="P61" s="18">
        <f t="shared" si="8"/>
        <v>32</v>
      </c>
      <c r="Q61" s="18">
        <f t="shared" si="8"/>
        <v>24</v>
      </c>
      <c r="R61" s="18">
        <f t="shared" si="8"/>
        <v>0</v>
      </c>
      <c r="S61" s="18">
        <f t="shared" si="8"/>
        <v>15</v>
      </c>
      <c r="T61" s="18">
        <f t="shared" si="8"/>
        <v>30</v>
      </c>
      <c r="U61" s="18">
        <f t="shared" si="8"/>
        <v>16</v>
      </c>
      <c r="V61" s="18">
        <f t="shared" si="8"/>
        <v>22</v>
      </c>
      <c r="W61" s="18">
        <f t="shared" si="8"/>
        <v>49</v>
      </c>
      <c r="X61" s="18">
        <f t="shared" si="8"/>
        <v>32</v>
      </c>
      <c r="Y61" s="18">
        <f t="shared" si="8"/>
        <v>0</v>
      </c>
      <c r="Z61" s="18">
        <f t="shared" si="8"/>
        <v>5</v>
      </c>
      <c r="AA61" s="21">
        <f t="shared" si="8"/>
        <v>0</v>
      </c>
      <c r="AB61" s="18">
        <f t="shared" si="8"/>
        <v>0</v>
      </c>
      <c r="AC61" s="18">
        <f t="shared" si="8"/>
        <v>0</v>
      </c>
      <c r="AD61" s="18">
        <f t="shared" si="8"/>
        <v>0</v>
      </c>
      <c r="AE61" s="18">
        <f t="shared" si="8"/>
        <v>0</v>
      </c>
      <c r="AF61" s="18">
        <f t="shared" si="8"/>
        <v>0</v>
      </c>
      <c r="AG61" s="18">
        <f t="shared" si="8"/>
        <v>0</v>
      </c>
    </row>
  </sheetData>
  <sheetProtection algorithmName="SHA-512" hashValue="aIqbBImOGLQ4qad0JvysUMLxPI3dsGNYRck80bQNQmJsZGSWkYUSHt610Q37wpL8fZUz56nMNioWqyilC0GoPQ==" saltValue="Zw2k5cPEMf/b4EAEkk+0Rw==" spinCount="100000" sheet="1" objects="1" scenarios="1" insertRows="0" deleteRows="0" selectLockedCells="1"/>
  <mergeCells count="91">
    <mergeCell ref="A1:AH1"/>
    <mergeCell ref="A3:H3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W6:X6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E9:F9"/>
    <mergeCell ref="G9:H9"/>
    <mergeCell ref="I9:J9"/>
    <mergeCell ref="K9:L9"/>
    <mergeCell ref="M9:N9"/>
    <mergeCell ref="O9:P9"/>
    <mergeCell ref="Q9:R9"/>
    <mergeCell ref="S9:T9"/>
    <mergeCell ref="U9:V9"/>
    <mergeCell ref="W9:X9"/>
    <mergeCell ref="E10:F10"/>
    <mergeCell ref="G10:H10"/>
    <mergeCell ref="I10:J10"/>
    <mergeCell ref="K10:L10"/>
    <mergeCell ref="M10:N10"/>
    <mergeCell ref="O10:P10"/>
    <mergeCell ref="Q10:R10"/>
    <mergeCell ref="S10:T10"/>
    <mergeCell ref="U10:V10"/>
    <mergeCell ref="W10:X10"/>
    <mergeCell ref="G11:H11"/>
    <mergeCell ref="K11:L11"/>
    <mergeCell ref="O11:P11"/>
    <mergeCell ref="S11:T11"/>
    <mergeCell ref="W11:X11"/>
    <mergeCell ref="A18:A19"/>
    <mergeCell ref="B18:B19"/>
    <mergeCell ref="C18:C19"/>
    <mergeCell ref="D18:D19"/>
    <mergeCell ref="E18:E19"/>
    <mergeCell ref="M18:S18"/>
    <mergeCell ref="T18:Z18"/>
    <mergeCell ref="AA18:AG18"/>
    <mergeCell ref="AH18:AH19"/>
    <mergeCell ref="E13:H13"/>
    <mergeCell ref="E14:H14"/>
    <mergeCell ref="J14:K14"/>
    <mergeCell ref="E15:H15"/>
    <mergeCell ref="F18:L18"/>
  </mergeCells>
  <conditionalFormatting sqref="B14">
    <cfRule type="cellIs" dxfId="166" priority="10" operator="lessThanOrEqual">
      <formula>36</formula>
    </cfRule>
    <cfRule type="cellIs" dxfId="165" priority="18" operator="lessThan">
      <formula>12</formula>
    </cfRule>
    <cfRule type="cellIs" dxfId="164" priority="25" operator="lessThan">
      <formula>10</formula>
    </cfRule>
    <cfRule type="cellIs" dxfId="163" priority="26" operator="lessThan">
      <formula>10</formula>
    </cfRule>
    <cfRule type="cellIs" dxfId="162" priority="27" operator="lessThan">
      <formula>10</formula>
    </cfRule>
  </conditionalFormatting>
  <conditionalFormatting sqref="B16">
    <cfRule type="cellIs" dxfId="161" priority="6" operator="lessThanOrEqual">
      <formula>36</formula>
    </cfRule>
    <cfRule type="cellIs" dxfId="160" priority="16" operator="lessThan">
      <formula>12</formula>
    </cfRule>
    <cfRule type="cellIs" dxfId="159" priority="23" operator="lessThan">
      <formula>10</formula>
    </cfRule>
  </conditionalFormatting>
  <conditionalFormatting sqref="D14">
    <cfRule type="cellIs" dxfId="158" priority="5" operator="lessThanOrEqual">
      <formula>36</formula>
    </cfRule>
    <cfRule type="cellIs" dxfId="157" priority="15" operator="lessThan">
      <formula>12</formula>
    </cfRule>
    <cfRule type="cellIs" dxfId="156" priority="22" operator="lessThan">
      <formula>10</formula>
    </cfRule>
  </conditionalFormatting>
  <conditionalFormatting sqref="D15">
    <cfRule type="cellIs" dxfId="155" priority="4" operator="lessThanOrEqual">
      <formula>36</formula>
    </cfRule>
    <cfRule type="cellIs" dxfId="154" priority="14" operator="lessThan">
      <formula>12</formula>
    </cfRule>
    <cfRule type="cellIs" dxfId="153" priority="21" operator="lessThan">
      <formula>10</formula>
    </cfRule>
  </conditionalFormatting>
  <conditionalFormatting sqref="I14">
    <cfRule type="cellIs" dxfId="152" priority="3" operator="lessThanOrEqual">
      <formula>36</formula>
    </cfRule>
    <cfRule type="cellIs" dxfId="151" priority="11" operator="greaterThan">
      <formula>$S$11</formula>
    </cfRule>
    <cfRule type="cellIs" dxfId="150" priority="13" operator="lessThan">
      <formula>12</formula>
    </cfRule>
    <cfRule type="cellIs" dxfId="149" priority="20" operator="lessThan">
      <formula>10</formula>
    </cfRule>
  </conditionalFormatting>
  <conditionalFormatting sqref="L14">
    <cfRule type="cellIs" dxfId="148" priority="2" operator="lessThanOrEqual">
      <formula>36</formula>
    </cfRule>
    <cfRule type="cellIs" dxfId="147" priority="12" operator="lessThan">
      <formula>12</formula>
    </cfRule>
    <cfRule type="cellIs" dxfId="146" priority="19" operator="lessThan">
      <formula>10</formula>
    </cfRule>
  </conditionalFormatting>
  <conditionalFormatting sqref="B15">
    <cfRule type="cellIs" dxfId="145" priority="7" operator="lessThanOrEqual">
      <formula>36</formula>
    </cfRule>
  </conditionalFormatting>
  <conditionalFormatting sqref="AA20:AG60">
    <cfRule type="cellIs" dxfId="144" priority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8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H90"/>
  <sheetViews>
    <sheetView zoomScale="89" zoomScaleNormal="89" workbookViewId="0">
      <pane ySplit="19" topLeftCell="A50" activePane="bottomLeft" state="frozen"/>
      <selection pane="bottomLeft" activeCell="AB66" sqref="AB66"/>
    </sheetView>
  </sheetViews>
  <sheetFormatPr defaultRowHeight="12.75" x14ac:dyDescent="0.2"/>
  <cols>
    <col min="1" max="1" width="9.85546875" style="42" customWidth="1"/>
    <col min="2" max="4" width="14.7109375" style="1" customWidth="1"/>
    <col min="5" max="5" width="7.7109375" style="1" customWidth="1"/>
    <col min="6" max="33" width="5.7109375" style="1" customWidth="1"/>
    <col min="34" max="34" width="28.140625" style="1" customWidth="1"/>
    <col min="35" max="16384" width="9.140625" style="1"/>
  </cols>
  <sheetData>
    <row r="1" spans="1:34" x14ac:dyDescent="0.2">
      <c r="A1" s="136" t="s">
        <v>20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</row>
    <row r="2" spans="1:34" x14ac:dyDescent="0.2">
      <c r="A2" s="40" t="s">
        <v>27</v>
      </c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s="5" customFormat="1" ht="5.25" customHeight="1" x14ac:dyDescent="0.2">
      <c r="A3" s="137"/>
      <c r="B3" s="137"/>
      <c r="C3" s="137"/>
      <c r="D3" s="137"/>
      <c r="E3" s="137"/>
      <c r="F3" s="137"/>
      <c r="G3" s="137"/>
      <c r="H3" s="137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</row>
    <row r="4" spans="1:34" ht="15" customHeight="1" x14ac:dyDescent="0.2">
      <c r="A4" s="41" t="s">
        <v>23</v>
      </c>
      <c r="B4" s="29" t="s">
        <v>3</v>
      </c>
      <c r="C4" s="31" t="s">
        <v>23</v>
      </c>
      <c r="D4" s="29" t="s">
        <v>4</v>
      </c>
      <c r="E4" s="138" t="s">
        <v>23</v>
      </c>
      <c r="F4" s="139"/>
      <c r="G4" s="139" t="s">
        <v>5</v>
      </c>
      <c r="H4" s="140"/>
      <c r="I4" s="138" t="s">
        <v>23</v>
      </c>
      <c r="J4" s="139"/>
      <c r="K4" s="139" t="s">
        <v>7</v>
      </c>
      <c r="L4" s="140"/>
      <c r="M4" s="138" t="s">
        <v>23</v>
      </c>
      <c r="N4" s="139"/>
      <c r="O4" s="139" t="s">
        <v>8</v>
      </c>
      <c r="P4" s="140"/>
      <c r="Q4" s="138" t="s">
        <v>23</v>
      </c>
      <c r="R4" s="139"/>
      <c r="S4" s="139" t="s">
        <v>16</v>
      </c>
      <c r="T4" s="140"/>
      <c r="U4" s="138" t="s">
        <v>23</v>
      </c>
      <c r="V4" s="139"/>
      <c r="W4" s="139" t="s">
        <v>10</v>
      </c>
      <c r="X4" s="140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s="26" customFormat="1" x14ac:dyDescent="0.2">
      <c r="A5" s="49">
        <v>42856</v>
      </c>
      <c r="B5" s="30">
        <f>'APR-17'!B14</f>
        <v>198</v>
      </c>
      <c r="C5" s="49">
        <v>42856</v>
      </c>
      <c r="D5" s="32">
        <f>'APR-17'!B15</f>
        <v>83</v>
      </c>
      <c r="E5" s="127">
        <v>42856</v>
      </c>
      <c r="F5" s="128"/>
      <c r="G5" s="131">
        <f>'APR-17'!B16</f>
        <v>195</v>
      </c>
      <c r="H5" s="132"/>
      <c r="I5" s="129">
        <v>42856</v>
      </c>
      <c r="J5" s="130"/>
      <c r="K5" s="133">
        <f>'APR-17'!D14</f>
        <v>135</v>
      </c>
      <c r="L5" s="134"/>
      <c r="M5" s="127">
        <v>42856</v>
      </c>
      <c r="N5" s="128"/>
      <c r="O5" s="131">
        <f>'APR-17'!D15</f>
        <v>84</v>
      </c>
      <c r="P5" s="132"/>
      <c r="Q5" s="123">
        <v>42856</v>
      </c>
      <c r="R5" s="124"/>
      <c r="S5" s="133">
        <f>'APR-17'!I14</f>
        <v>5</v>
      </c>
      <c r="T5" s="134"/>
      <c r="U5" s="127">
        <v>42856</v>
      </c>
      <c r="V5" s="128"/>
      <c r="W5" s="131">
        <f>'APR-17'!L14</f>
        <v>35</v>
      </c>
      <c r="X5" s="132"/>
      <c r="Y5" s="27"/>
      <c r="Z5" s="27"/>
      <c r="AA5" s="27"/>
      <c r="AB5" s="27"/>
      <c r="AC5" s="27"/>
      <c r="AD5" s="27"/>
      <c r="AE5" s="27"/>
      <c r="AF5" s="27"/>
      <c r="AG5" s="27"/>
      <c r="AH5" s="27"/>
    </row>
    <row r="6" spans="1:34" s="26" customFormat="1" x14ac:dyDescent="0.2">
      <c r="A6" s="49">
        <v>42884</v>
      </c>
      <c r="B6" s="30">
        <v>3</v>
      </c>
      <c r="C6" s="50">
        <v>42884</v>
      </c>
      <c r="D6" s="32">
        <v>2</v>
      </c>
      <c r="E6" s="127">
        <v>42884</v>
      </c>
      <c r="F6" s="128"/>
      <c r="G6" s="131">
        <v>4</v>
      </c>
      <c r="H6" s="132"/>
      <c r="I6" s="129">
        <v>42884</v>
      </c>
      <c r="J6" s="130"/>
      <c r="K6" s="133">
        <v>3</v>
      </c>
      <c r="L6" s="134"/>
      <c r="M6" s="127">
        <v>42879</v>
      </c>
      <c r="N6" s="128"/>
      <c r="O6" s="131">
        <v>108</v>
      </c>
      <c r="P6" s="132"/>
      <c r="Q6" s="123"/>
      <c r="R6" s="124"/>
      <c r="S6" s="133"/>
      <c r="T6" s="134"/>
      <c r="U6" s="127"/>
      <c r="V6" s="128"/>
      <c r="W6" s="131"/>
      <c r="X6" s="132"/>
      <c r="Y6" s="27"/>
      <c r="Z6" s="27"/>
      <c r="AA6" s="27" t="s">
        <v>216</v>
      </c>
      <c r="AB6" s="27"/>
      <c r="AC6" s="27"/>
      <c r="AD6" s="27"/>
      <c r="AE6" s="27"/>
      <c r="AF6" s="27"/>
      <c r="AG6" s="27"/>
      <c r="AH6" s="27"/>
    </row>
    <row r="7" spans="1:34" s="26" customFormat="1" x14ac:dyDescent="0.2">
      <c r="A7" s="49"/>
      <c r="B7" s="30"/>
      <c r="C7" s="50"/>
      <c r="D7" s="32"/>
      <c r="E7" s="127"/>
      <c r="F7" s="128"/>
      <c r="G7" s="131"/>
      <c r="H7" s="132"/>
      <c r="I7" s="129"/>
      <c r="J7" s="130"/>
      <c r="K7" s="133"/>
      <c r="L7" s="134"/>
      <c r="M7" s="127">
        <v>42884</v>
      </c>
      <c r="N7" s="128"/>
      <c r="O7" s="131">
        <v>5</v>
      </c>
      <c r="P7" s="132"/>
      <c r="Q7" s="123"/>
      <c r="R7" s="124"/>
      <c r="S7" s="133"/>
      <c r="T7" s="134"/>
      <c r="U7" s="127"/>
      <c r="V7" s="128"/>
      <c r="W7" s="131"/>
      <c r="X7" s="132"/>
      <c r="Y7" s="27"/>
      <c r="Z7" s="27"/>
      <c r="AA7" s="27"/>
      <c r="AB7" s="27"/>
      <c r="AC7" s="27"/>
      <c r="AD7" s="27"/>
      <c r="AE7" s="27"/>
      <c r="AF7" s="27"/>
      <c r="AG7" s="27"/>
      <c r="AH7" s="27"/>
    </row>
    <row r="8" spans="1:34" s="26" customFormat="1" x14ac:dyDescent="0.2">
      <c r="A8" s="49"/>
      <c r="B8" s="30"/>
      <c r="C8" s="50"/>
      <c r="D8" s="32"/>
      <c r="E8" s="127"/>
      <c r="F8" s="128"/>
      <c r="G8" s="131"/>
      <c r="H8" s="132"/>
      <c r="I8" s="129"/>
      <c r="J8" s="130"/>
      <c r="K8" s="133"/>
      <c r="L8" s="134"/>
      <c r="M8" s="127"/>
      <c r="N8" s="128"/>
      <c r="O8" s="131"/>
      <c r="P8" s="132"/>
      <c r="Q8" s="123"/>
      <c r="R8" s="124"/>
      <c r="S8" s="133"/>
      <c r="T8" s="134"/>
      <c r="U8" s="127"/>
      <c r="V8" s="128"/>
      <c r="W8" s="131"/>
      <c r="X8" s="132"/>
    </row>
    <row r="9" spans="1:34" s="26" customFormat="1" x14ac:dyDescent="0.2">
      <c r="A9" s="49"/>
      <c r="B9" s="30"/>
      <c r="C9" s="50"/>
      <c r="D9" s="32"/>
      <c r="E9" s="127"/>
      <c r="F9" s="128"/>
      <c r="G9" s="131"/>
      <c r="H9" s="132"/>
      <c r="I9" s="129"/>
      <c r="J9" s="130"/>
      <c r="K9" s="133"/>
      <c r="L9" s="134"/>
      <c r="M9" s="127"/>
      <c r="N9" s="128"/>
      <c r="O9" s="131"/>
      <c r="P9" s="132"/>
      <c r="Q9" s="123"/>
      <c r="R9" s="124"/>
      <c r="S9" s="133"/>
      <c r="T9" s="134"/>
      <c r="U9" s="127"/>
      <c r="V9" s="128"/>
      <c r="W9" s="131"/>
      <c r="X9" s="132"/>
    </row>
    <row r="10" spans="1:34" s="26" customFormat="1" ht="13.5" thickBot="1" x14ac:dyDescent="0.25">
      <c r="A10" s="49"/>
      <c r="B10" s="34"/>
      <c r="C10" s="50"/>
      <c r="D10" s="35"/>
      <c r="E10" s="127"/>
      <c r="F10" s="128"/>
      <c r="G10" s="121"/>
      <c r="H10" s="122"/>
      <c r="I10" s="129"/>
      <c r="J10" s="130"/>
      <c r="K10" s="125"/>
      <c r="L10" s="126"/>
      <c r="M10" s="127"/>
      <c r="N10" s="128"/>
      <c r="O10" s="121"/>
      <c r="P10" s="122"/>
      <c r="Q10" s="123"/>
      <c r="R10" s="124"/>
      <c r="S10" s="125"/>
      <c r="T10" s="126"/>
      <c r="U10" s="127"/>
      <c r="V10" s="128"/>
      <c r="W10" s="121"/>
      <c r="X10" s="122"/>
    </row>
    <row r="11" spans="1:34" ht="15" customHeight="1" thickTop="1" thickBot="1" x14ac:dyDescent="0.25">
      <c r="A11" s="42" t="s">
        <v>22</v>
      </c>
      <c r="B11" s="36">
        <f>SUM(B5:B10)</f>
        <v>201</v>
      </c>
      <c r="C11" s="8"/>
      <c r="D11" s="36">
        <f>SUM(D5:D10)</f>
        <v>85</v>
      </c>
      <c r="E11" s="8"/>
      <c r="F11" s="8"/>
      <c r="G11" s="117">
        <f>SUM(G5:H10)</f>
        <v>199</v>
      </c>
      <c r="H11" s="118"/>
      <c r="I11" s="8"/>
      <c r="J11" s="8"/>
      <c r="K11" s="117">
        <f>SUM(K5:L10)</f>
        <v>138</v>
      </c>
      <c r="L11" s="118"/>
      <c r="M11" s="9"/>
      <c r="N11" s="9"/>
      <c r="O11" s="119">
        <f>SUM(O5:P10)</f>
        <v>197</v>
      </c>
      <c r="P11" s="120"/>
      <c r="S11" s="119">
        <f>SUM(S5:T10)</f>
        <v>5</v>
      </c>
      <c r="T11" s="120"/>
      <c r="W11" s="119">
        <f>SUM(W5:X10)</f>
        <v>35</v>
      </c>
      <c r="X11" s="120"/>
    </row>
    <row r="12" spans="1:34" ht="6.75" customHeight="1" thickTop="1" x14ac:dyDescent="0.2"/>
    <row r="13" spans="1:34" x14ac:dyDescent="0.2">
      <c r="A13" s="43" t="s">
        <v>2</v>
      </c>
      <c r="B13" s="29" t="s">
        <v>19</v>
      </c>
      <c r="C13" s="10" t="s">
        <v>6</v>
      </c>
      <c r="D13" s="29" t="s">
        <v>19</v>
      </c>
      <c r="E13" s="104" t="s">
        <v>11</v>
      </c>
      <c r="F13" s="105"/>
      <c r="G13" s="105"/>
      <c r="H13" s="105"/>
      <c r="I13" s="29" t="s">
        <v>19</v>
      </c>
      <c r="J13" s="11" t="s">
        <v>9</v>
      </c>
      <c r="K13" s="12"/>
      <c r="L13" s="13" t="s">
        <v>19</v>
      </c>
    </row>
    <row r="14" spans="1:34" x14ac:dyDescent="0.2">
      <c r="A14" s="44" t="s">
        <v>3</v>
      </c>
      <c r="B14" s="15">
        <f>B11-SUM(F20:F89)+SUM(T20:T89)</f>
        <v>154</v>
      </c>
      <c r="C14" s="28" t="s">
        <v>7</v>
      </c>
      <c r="D14" s="16">
        <f>SUM(K5:L10)-SUM(I20:I89)+SUM(W20:W89)</f>
        <v>63</v>
      </c>
      <c r="E14" s="106" t="s">
        <v>16</v>
      </c>
      <c r="F14" s="107"/>
      <c r="G14" s="107"/>
      <c r="H14" s="107"/>
      <c r="I14" s="17">
        <f>SUM(S5:T10)-SUM(K20:K89)+SUM(Y20:Y89)</f>
        <v>5</v>
      </c>
      <c r="J14" s="108" t="s">
        <v>10</v>
      </c>
      <c r="K14" s="108"/>
      <c r="L14" s="18">
        <f>SUM(W5:X10)-SUM(L20:L89)+SUM(Z20:Z89)</f>
        <v>28</v>
      </c>
    </row>
    <row r="15" spans="1:34" x14ac:dyDescent="0.2">
      <c r="A15" s="44" t="s">
        <v>4</v>
      </c>
      <c r="B15" s="15">
        <f>D11-SUM(G20:G89)+SUM(U20:U89)</f>
        <v>64</v>
      </c>
      <c r="C15" s="19" t="s">
        <v>8</v>
      </c>
      <c r="D15" s="16">
        <f>SUM(O5:P10)-SUM(J20:J89)+SUM(X20:X89)</f>
        <v>133</v>
      </c>
      <c r="E15" s="109"/>
      <c r="F15" s="110"/>
      <c r="G15" s="110"/>
      <c r="H15" s="111"/>
      <c r="I15" s="33"/>
    </row>
    <row r="16" spans="1:34" x14ac:dyDescent="0.2">
      <c r="A16" s="44" t="s">
        <v>5</v>
      </c>
      <c r="B16" s="15">
        <f>SUM(G5:H10)-SUM(H20:H89)+SUM(V20:V89)</f>
        <v>163</v>
      </c>
      <c r="E16" s="5"/>
      <c r="F16" s="5"/>
      <c r="G16" s="5"/>
      <c r="H16" s="5"/>
      <c r="I16" s="5"/>
      <c r="J16" s="5"/>
    </row>
    <row r="18" spans="1:34" ht="15" customHeight="1" x14ac:dyDescent="0.2">
      <c r="A18" s="113" t="s">
        <v>0</v>
      </c>
      <c r="B18" s="114" t="s">
        <v>1</v>
      </c>
      <c r="C18" s="114" t="s">
        <v>12</v>
      </c>
      <c r="D18" s="114" t="s">
        <v>14</v>
      </c>
      <c r="E18" s="116" t="s">
        <v>13</v>
      </c>
      <c r="F18" s="112" t="s">
        <v>15</v>
      </c>
      <c r="G18" s="112"/>
      <c r="H18" s="112"/>
      <c r="I18" s="112"/>
      <c r="J18" s="112"/>
      <c r="K18" s="112"/>
      <c r="L18" s="112"/>
      <c r="M18" s="97" t="s">
        <v>25</v>
      </c>
      <c r="N18" s="97"/>
      <c r="O18" s="97"/>
      <c r="P18" s="97"/>
      <c r="Q18" s="97"/>
      <c r="R18" s="97"/>
      <c r="S18" s="97"/>
      <c r="T18" s="98" t="s">
        <v>26</v>
      </c>
      <c r="U18" s="99"/>
      <c r="V18" s="99"/>
      <c r="W18" s="99"/>
      <c r="X18" s="99"/>
      <c r="Y18" s="99"/>
      <c r="Z18" s="100"/>
      <c r="AA18" s="101" t="s">
        <v>21</v>
      </c>
      <c r="AB18" s="101"/>
      <c r="AC18" s="101"/>
      <c r="AD18" s="101"/>
      <c r="AE18" s="101"/>
      <c r="AF18" s="101"/>
      <c r="AG18" s="101"/>
      <c r="AH18" s="102" t="s">
        <v>18</v>
      </c>
    </row>
    <row r="19" spans="1:34" x14ac:dyDescent="0.2">
      <c r="A19" s="113"/>
      <c r="B19" s="115"/>
      <c r="C19" s="115"/>
      <c r="D19" s="115"/>
      <c r="E19" s="116"/>
      <c r="F19" s="37" t="s">
        <v>3</v>
      </c>
      <c r="G19" s="37" t="s">
        <v>4</v>
      </c>
      <c r="H19" s="37" t="s">
        <v>5</v>
      </c>
      <c r="I19" s="37" t="s">
        <v>7</v>
      </c>
      <c r="J19" s="37" t="s">
        <v>8</v>
      </c>
      <c r="K19" s="37" t="s">
        <v>16</v>
      </c>
      <c r="L19" s="37" t="s">
        <v>17</v>
      </c>
      <c r="M19" s="38" t="s">
        <v>3</v>
      </c>
      <c r="N19" s="38" t="s">
        <v>4</v>
      </c>
      <c r="O19" s="38" t="s">
        <v>5</v>
      </c>
      <c r="P19" s="38" t="s">
        <v>7</v>
      </c>
      <c r="Q19" s="38" t="s">
        <v>8</v>
      </c>
      <c r="R19" s="38" t="s">
        <v>16</v>
      </c>
      <c r="S19" s="38" t="s">
        <v>17</v>
      </c>
      <c r="T19" s="37" t="s">
        <v>3</v>
      </c>
      <c r="U19" s="37" t="s">
        <v>4</v>
      </c>
      <c r="V19" s="37" t="s">
        <v>5</v>
      </c>
      <c r="W19" s="37" t="s">
        <v>7</v>
      </c>
      <c r="X19" s="37" t="s">
        <v>8</v>
      </c>
      <c r="Y19" s="37" t="s">
        <v>16</v>
      </c>
      <c r="Z19" s="37" t="s">
        <v>17</v>
      </c>
      <c r="AA19" s="39" t="s">
        <v>3</v>
      </c>
      <c r="AB19" s="39" t="s">
        <v>4</v>
      </c>
      <c r="AC19" s="39" t="s">
        <v>5</v>
      </c>
      <c r="AD19" s="39" t="s">
        <v>7</v>
      </c>
      <c r="AE19" s="39" t="s">
        <v>8</v>
      </c>
      <c r="AF19" s="39" t="s">
        <v>16</v>
      </c>
      <c r="AG19" s="39" t="s">
        <v>17</v>
      </c>
      <c r="AH19" s="103"/>
    </row>
    <row r="20" spans="1:34" s="26" customFormat="1" x14ac:dyDescent="0.2">
      <c r="A20" s="48">
        <v>42857</v>
      </c>
      <c r="B20" s="24" t="s">
        <v>182</v>
      </c>
      <c r="C20" s="24" t="s">
        <v>183</v>
      </c>
      <c r="D20" s="24" t="s">
        <v>28</v>
      </c>
      <c r="E20" s="24">
        <v>100834</v>
      </c>
      <c r="F20" s="24"/>
      <c r="G20" s="24"/>
      <c r="H20" s="24"/>
      <c r="I20" s="24">
        <v>8</v>
      </c>
      <c r="J20" s="24">
        <v>6</v>
      </c>
      <c r="K20" s="24"/>
      <c r="L20" s="24"/>
      <c r="M20" s="24"/>
      <c r="N20" s="24"/>
      <c r="O20" s="24"/>
      <c r="P20" s="24">
        <v>8</v>
      </c>
      <c r="Q20" s="24">
        <v>6</v>
      </c>
      <c r="R20" s="24"/>
      <c r="S20" s="24"/>
      <c r="T20" s="24"/>
      <c r="U20" s="24"/>
      <c r="V20" s="24"/>
      <c r="W20" s="24"/>
      <c r="X20" s="24"/>
      <c r="Y20" s="24"/>
      <c r="Z20" s="24"/>
      <c r="AA20" s="24">
        <f>F20-(M20+T20)</f>
        <v>0</v>
      </c>
      <c r="AB20" s="24">
        <f t="shared" ref="AB20:AG20" si="0">G20-(N20+U20)</f>
        <v>0</v>
      </c>
      <c r="AC20" s="24">
        <f t="shared" si="0"/>
        <v>0</v>
      </c>
      <c r="AD20" s="24">
        <f t="shared" si="0"/>
        <v>0</v>
      </c>
      <c r="AE20" s="24">
        <f t="shared" si="0"/>
        <v>0</v>
      </c>
      <c r="AF20" s="24">
        <f t="shared" si="0"/>
        <v>0</v>
      </c>
      <c r="AG20" s="24">
        <f t="shared" si="0"/>
        <v>0</v>
      </c>
      <c r="AH20" s="24"/>
    </row>
    <row r="21" spans="1:34" s="26" customFormat="1" x14ac:dyDescent="0.2">
      <c r="A21" s="48">
        <v>42857</v>
      </c>
      <c r="B21" s="24" t="s">
        <v>184</v>
      </c>
      <c r="C21" s="24" t="s">
        <v>69</v>
      </c>
      <c r="D21" s="24" t="s">
        <v>28</v>
      </c>
      <c r="E21" s="24">
        <v>100946</v>
      </c>
      <c r="F21" s="24"/>
      <c r="G21" s="24"/>
      <c r="H21" s="24"/>
      <c r="I21" s="24">
        <v>1</v>
      </c>
      <c r="J21" s="24">
        <v>1</v>
      </c>
      <c r="K21" s="24"/>
      <c r="L21" s="24"/>
      <c r="M21" s="24"/>
      <c r="N21" s="24"/>
      <c r="O21" s="24"/>
      <c r="P21" s="24">
        <v>1</v>
      </c>
      <c r="Q21" s="24">
        <v>1</v>
      </c>
      <c r="R21" s="24"/>
      <c r="S21" s="24"/>
      <c r="T21" s="24"/>
      <c r="U21" s="24"/>
      <c r="V21" s="24"/>
      <c r="W21" s="24"/>
      <c r="X21" s="24"/>
      <c r="Y21" s="24"/>
      <c r="Z21" s="24"/>
      <c r="AA21" s="24">
        <f t="shared" ref="AA21:AA59" si="1">F21-(M21+T21)</f>
        <v>0</v>
      </c>
      <c r="AB21" s="24">
        <f t="shared" ref="AB21:AB59" si="2">G21-(N21+U21)</f>
        <v>0</v>
      </c>
      <c r="AC21" s="24">
        <f t="shared" ref="AC21:AC59" si="3">H21-(O21+V21)</f>
        <v>0</v>
      </c>
      <c r="AD21" s="24">
        <f t="shared" ref="AD21:AD59" si="4">I21-(P21+W21)</f>
        <v>0</v>
      </c>
      <c r="AE21" s="24">
        <f t="shared" ref="AE21:AE59" si="5">J21-(Q21+X21)</f>
        <v>0</v>
      </c>
      <c r="AF21" s="24">
        <f t="shared" ref="AF21:AF59" si="6">K21-(R21+Y21)</f>
        <v>0</v>
      </c>
      <c r="AG21" s="24">
        <f t="shared" ref="AG21:AG59" si="7">L21-(S21+Z21)</f>
        <v>0</v>
      </c>
      <c r="AH21" s="24"/>
    </row>
    <row r="22" spans="1:34" s="26" customFormat="1" x14ac:dyDescent="0.2">
      <c r="A22" s="48">
        <v>42858</v>
      </c>
      <c r="B22" s="24" t="s">
        <v>132</v>
      </c>
      <c r="C22" s="24" t="s">
        <v>181</v>
      </c>
      <c r="D22" s="24" t="s">
        <v>31</v>
      </c>
      <c r="E22" s="24">
        <v>100940</v>
      </c>
      <c r="F22" s="24">
        <v>1</v>
      </c>
      <c r="G22" s="24">
        <v>1</v>
      </c>
      <c r="H22" s="24">
        <v>1</v>
      </c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>
        <v>1</v>
      </c>
      <c r="U22" s="24">
        <v>1</v>
      </c>
      <c r="V22" s="24">
        <v>1</v>
      </c>
      <c r="W22" s="24"/>
      <c r="X22" s="24"/>
      <c r="Y22" s="24"/>
      <c r="Z22" s="24"/>
      <c r="AA22" s="24">
        <f t="shared" si="1"/>
        <v>0</v>
      </c>
      <c r="AB22" s="24">
        <f t="shared" si="2"/>
        <v>0</v>
      </c>
      <c r="AC22" s="24">
        <f t="shared" si="3"/>
        <v>0</v>
      </c>
      <c r="AD22" s="24">
        <f t="shared" si="4"/>
        <v>0</v>
      </c>
      <c r="AE22" s="24">
        <f t="shared" si="5"/>
        <v>0</v>
      </c>
      <c r="AF22" s="24">
        <f t="shared" si="6"/>
        <v>0</v>
      </c>
      <c r="AG22" s="24">
        <f t="shared" si="7"/>
        <v>0</v>
      </c>
      <c r="AH22" s="24"/>
    </row>
    <row r="23" spans="1:34" s="26" customFormat="1" x14ac:dyDescent="0.2">
      <c r="A23" s="48" t="s">
        <v>185</v>
      </c>
      <c r="B23" s="24" t="s">
        <v>150</v>
      </c>
      <c r="C23" s="24" t="s">
        <v>66</v>
      </c>
      <c r="D23" s="24" t="s">
        <v>31</v>
      </c>
      <c r="E23" s="24">
        <v>101002</v>
      </c>
      <c r="F23" s="24">
        <v>3</v>
      </c>
      <c r="G23" s="24">
        <v>1</v>
      </c>
      <c r="H23" s="24">
        <v>3</v>
      </c>
      <c r="I23" s="24"/>
      <c r="J23" s="24"/>
      <c r="K23" s="24"/>
      <c r="L23" s="24"/>
      <c r="M23" s="24">
        <v>2</v>
      </c>
      <c r="N23" s="24">
        <v>1</v>
      </c>
      <c r="O23" s="24">
        <v>2</v>
      </c>
      <c r="P23" s="24"/>
      <c r="Q23" s="24"/>
      <c r="R23" s="24"/>
      <c r="S23" s="24"/>
      <c r="T23" s="24">
        <v>1</v>
      </c>
      <c r="U23" s="24"/>
      <c r="V23" s="24">
        <v>1</v>
      </c>
      <c r="W23" s="24"/>
      <c r="X23" s="24"/>
      <c r="Y23" s="24"/>
      <c r="Z23" s="24"/>
      <c r="AA23" s="24">
        <f t="shared" si="1"/>
        <v>0</v>
      </c>
      <c r="AB23" s="24">
        <f t="shared" si="2"/>
        <v>0</v>
      </c>
      <c r="AC23" s="24">
        <f t="shared" si="3"/>
        <v>0</v>
      </c>
      <c r="AD23" s="24">
        <f t="shared" si="4"/>
        <v>0</v>
      </c>
      <c r="AE23" s="24">
        <f t="shared" si="5"/>
        <v>0</v>
      </c>
      <c r="AF23" s="24">
        <f t="shared" si="6"/>
        <v>0</v>
      </c>
      <c r="AG23" s="24">
        <f t="shared" si="7"/>
        <v>0</v>
      </c>
      <c r="AH23" s="24"/>
    </row>
    <row r="24" spans="1:34" s="26" customFormat="1" x14ac:dyDescent="0.2">
      <c r="A24" s="48">
        <v>42858</v>
      </c>
      <c r="B24" s="24" t="s">
        <v>55</v>
      </c>
      <c r="C24" s="24" t="s">
        <v>52</v>
      </c>
      <c r="D24" s="24" t="s">
        <v>31</v>
      </c>
      <c r="E24" s="24">
        <v>101003</v>
      </c>
      <c r="F24" s="24">
        <v>3</v>
      </c>
      <c r="G24" s="24">
        <v>2</v>
      </c>
      <c r="H24" s="24">
        <v>3</v>
      </c>
      <c r="I24" s="24"/>
      <c r="J24" s="24"/>
      <c r="K24" s="24"/>
      <c r="L24" s="24"/>
      <c r="M24" s="24">
        <v>3</v>
      </c>
      <c r="N24" s="24">
        <v>2</v>
      </c>
      <c r="O24" s="24">
        <v>3</v>
      </c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>
        <f t="shared" si="1"/>
        <v>0</v>
      </c>
      <c r="AB24" s="24">
        <f t="shared" si="2"/>
        <v>0</v>
      </c>
      <c r="AC24" s="24">
        <f t="shared" si="3"/>
        <v>0</v>
      </c>
      <c r="AD24" s="24">
        <f t="shared" si="4"/>
        <v>0</v>
      </c>
      <c r="AE24" s="24">
        <f t="shared" si="5"/>
        <v>0</v>
      </c>
      <c r="AF24" s="24">
        <f t="shared" si="6"/>
        <v>0</v>
      </c>
      <c r="AG24" s="24">
        <f t="shared" si="7"/>
        <v>0</v>
      </c>
      <c r="AH24" s="24"/>
    </row>
    <row r="25" spans="1:34" s="26" customFormat="1" x14ac:dyDescent="0.2">
      <c r="A25" s="48">
        <v>42858</v>
      </c>
      <c r="B25" s="24" t="s">
        <v>158</v>
      </c>
      <c r="C25" s="24" t="s">
        <v>186</v>
      </c>
      <c r="D25" s="24" t="s">
        <v>31</v>
      </c>
      <c r="E25" s="24">
        <v>101004</v>
      </c>
      <c r="F25" s="24">
        <v>1</v>
      </c>
      <c r="G25" s="24">
        <v>1</v>
      </c>
      <c r="H25" s="24">
        <v>1</v>
      </c>
      <c r="I25" s="24"/>
      <c r="J25" s="24"/>
      <c r="K25" s="24"/>
      <c r="L25" s="24"/>
      <c r="M25" s="24">
        <v>1</v>
      </c>
      <c r="N25" s="24">
        <v>1</v>
      </c>
      <c r="O25" s="24">
        <v>1</v>
      </c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>
        <f t="shared" si="1"/>
        <v>0</v>
      </c>
      <c r="AB25" s="24">
        <f t="shared" si="2"/>
        <v>0</v>
      </c>
      <c r="AC25" s="24">
        <f t="shared" si="3"/>
        <v>0</v>
      </c>
      <c r="AD25" s="24">
        <f t="shared" si="4"/>
        <v>0</v>
      </c>
      <c r="AE25" s="24">
        <f t="shared" si="5"/>
        <v>0</v>
      </c>
      <c r="AF25" s="24">
        <f t="shared" si="6"/>
        <v>0</v>
      </c>
      <c r="AG25" s="24">
        <f t="shared" si="7"/>
        <v>0</v>
      </c>
      <c r="AH25" s="24"/>
    </row>
    <row r="26" spans="1:34" s="26" customFormat="1" x14ac:dyDescent="0.2">
      <c r="A26" s="48">
        <v>42858</v>
      </c>
      <c r="B26" s="24" t="s">
        <v>45</v>
      </c>
      <c r="C26" s="24" t="s">
        <v>187</v>
      </c>
      <c r="D26" s="24" t="s">
        <v>31</v>
      </c>
      <c r="E26" s="24">
        <v>101005</v>
      </c>
      <c r="F26" s="24">
        <v>1</v>
      </c>
      <c r="G26" s="24">
        <v>1</v>
      </c>
      <c r="H26" s="24">
        <v>1</v>
      </c>
      <c r="I26" s="24"/>
      <c r="J26" s="24"/>
      <c r="K26" s="24"/>
      <c r="L26" s="24"/>
      <c r="M26" s="24">
        <v>1</v>
      </c>
      <c r="N26" s="24">
        <v>1</v>
      </c>
      <c r="O26" s="24">
        <v>1</v>
      </c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>
        <f t="shared" si="1"/>
        <v>0</v>
      </c>
      <c r="AB26" s="24">
        <f t="shared" si="2"/>
        <v>0</v>
      </c>
      <c r="AC26" s="24">
        <f t="shared" si="3"/>
        <v>0</v>
      </c>
      <c r="AD26" s="24">
        <f t="shared" si="4"/>
        <v>0</v>
      </c>
      <c r="AE26" s="24">
        <f t="shared" si="5"/>
        <v>0</v>
      </c>
      <c r="AF26" s="24">
        <f t="shared" si="6"/>
        <v>0</v>
      </c>
      <c r="AG26" s="24">
        <f t="shared" si="7"/>
        <v>0</v>
      </c>
      <c r="AH26" s="24"/>
    </row>
    <row r="27" spans="1:34" s="26" customFormat="1" x14ac:dyDescent="0.2">
      <c r="A27" s="48">
        <v>42858</v>
      </c>
      <c r="B27" s="24" t="s">
        <v>188</v>
      </c>
      <c r="C27" s="24" t="s">
        <v>189</v>
      </c>
      <c r="D27" s="24" t="s">
        <v>214</v>
      </c>
      <c r="E27" s="24"/>
      <c r="F27" s="24"/>
      <c r="G27" s="24"/>
      <c r="H27" s="24">
        <v>6</v>
      </c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>
        <f t="shared" si="1"/>
        <v>0</v>
      </c>
      <c r="AB27" s="24">
        <f t="shared" si="2"/>
        <v>0</v>
      </c>
      <c r="AC27" s="24">
        <f t="shared" si="3"/>
        <v>6</v>
      </c>
      <c r="AD27" s="24">
        <f t="shared" si="4"/>
        <v>0</v>
      </c>
      <c r="AE27" s="24">
        <f t="shared" si="5"/>
        <v>0</v>
      </c>
      <c r="AF27" s="24">
        <f t="shared" si="6"/>
        <v>0</v>
      </c>
      <c r="AG27" s="24">
        <f t="shared" si="7"/>
        <v>0</v>
      </c>
      <c r="AH27" s="24"/>
    </row>
    <row r="28" spans="1:34" s="26" customFormat="1" x14ac:dyDescent="0.2">
      <c r="A28" s="48">
        <v>42858</v>
      </c>
      <c r="B28" s="24" t="s">
        <v>188</v>
      </c>
      <c r="C28" s="24" t="s">
        <v>190</v>
      </c>
      <c r="D28" s="24" t="s">
        <v>28</v>
      </c>
      <c r="E28" s="24"/>
      <c r="F28" s="24"/>
      <c r="G28" s="24"/>
      <c r="H28" s="24"/>
      <c r="I28" s="24">
        <v>28</v>
      </c>
      <c r="J28" s="24">
        <v>30</v>
      </c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>
        <f t="shared" si="1"/>
        <v>0</v>
      </c>
      <c r="AB28" s="24">
        <f t="shared" si="2"/>
        <v>0</v>
      </c>
      <c r="AC28" s="24">
        <f t="shared" si="3"/>
        <v>0</v>
      </c>
      <c r="AD28" s="24">
        <f t="shared" si="4"/>
        <v>28</v>
      </c>
      <c r="AE28" s="24">
        <f t="shared" si="5"/>
        <v>30</v>
      </c>
      <c r="AF28" s="24">
        <f t="shared" si="6"/>
        <v>0</v>
      </c>
      <c r="AG28" s="24">
        <f t="shared" si="7"/>
        <v>0</v>
      </c>
      <c r="AH28" s="24"/>
    </row>
    <row r="29" spans="1:34" s="26" customFormat="1" x14ac:dyDescent="0.2">
      <c r="A29" s="48">
        <v>42861</v>
      </c>
      <c r="B29" s="24" t="s">
        <v>191</v>
      </c>
      <c r="C29" s="24" t="s">
        <v>35</v>
      </c>
      <c r="D29" s="24" t="s">
        <v>28</v>
      </c>
      <c r="E29" s="24">
        <v>101012</v>
      </c>
      <c r="F29" s="24"/>
      <c r="G29" s="24"/>
      <c r="H29" s="24"/>
      <c r="I29" s="24">
        <v>2</v>
      </c>
      <c r="J29" s="24">
        <v>1</v>
      </c>
      <c r="K29" s="24"/>
      <c r="L29" s="24"/>
      <c r="M29" s="24"/>
      <c r="N29" s="24"/>
      <c r="O29" s="24"/>
      <c r="P29" s="24">
        <v>1</v>
      </c>
      <c r="Q29" s="24">
        <v>1</v>
      </c>
      <c r="R29" s="24"/>
      <c r="S29" s="24"/>
      <c r="T29" s="24"/>
      <c r="U29" s="24"/>
      <c r="V29" s="24"/>
      <c r="W29" s="24">
        <v>1</v>
      </c>
      <c r="X29" s="24"/>
      <c r="Y29" s="24"/>
      <c r="Z29" s="24"/>
      <c r="AA29" s="24">
        <f t="shared" si="1"/>
        <v>0</v>
      </c>
      <c r="AB29" s="24">
        <f t="shared" si="2"/>
        <v>0</v>
      </c>
      <c r="AC29" s="24">
        <f t="shared" si="3"/>
        <v>0</v>
      </c>
      <c r="AD29" s="24">
        <f t="shared" si="4"/>
        <v>0</v>
      </c>
      <c r="AE29" s="24">
        <f t="shared" si="5"/>
        <v>0</v>
      </c>
      <c r="AF29" s="24">
        <f t="shared" si="6"/>
        <v>0</v>
      </c>
      <c r="AG29" s="24">
        <f t="shared" si="7"/>
        <v>0</v>
      </c>
      <c r="AH29" s="24"/>
    </row>
    <row r="30" spans="1:34" s="26" customFormat="1" x14ac:dyDescent="0.2">
      <c r="A30" s="48">
        <v>42863</v>
      </c>
      <c r="B30" s="24" t="s">
        <v>192</v>
      </c>
      <c r="C30" s="24" t="s">
        <v>91</v>
      </c>
      <c r="D30" s="24" t="s">
        <v>28</v>
      </c>
      <c r="E30" s="24">
        <v>101016</v>
      </c>
      <c r="F30" s="24"/>
      <c r="G30" s="24"/>
      <c r="H30" s="24"/>
      <c r="I30" s="24">
        <v>4</v>
      </c>
      <c r="J30" s="24">
        <v>3</v>
      </c>
      <c r="K30" s="24"/>
      <c r="L30" s="24"/>
      <c r="M30" s="24"/>
      <c r="N30" s="24"/>
      <c r="O30" s="24"/>
      <c r="P30" s="24">
        <v>4</v>
      </c>
      <c r="Q30" s="24">
        <v>3</v>
      </c>
      <c r="R30" s="24"/>
      <c r="S30" s="24"/>
      <c r="T30" s="24"/>
      <c r="U30" s="24"/>
      <c r="V30" s="24"/>
      <c r="W30" s="24"/>
      <c r="X30" s="24"/>
      <c r="Y30" s="24"/>
      <c r="Z30" s="24"/>
      <c r="AA30" s="24">
        <f t="shared" si="1"/>
        <v>0</v>
      </c>
      <c r="AB30" s="24">
        <f t="shared" si="2"/>
        <v>0</v>
      </c>
      <c r="AC30" s="24">
        <f t="shared" si="3"/>
        <v>0</v>
      </c>
      <c r="AD30" s="24">
        <f t="shared" si="4"/>
        <v>0</v>
      </c>
      <c r="AE30" s="24">
        <f t="shared" si="5"/>
        <v>0</v>
      </c>
      <c r="AF30" s="24">
        <f t="shared" si="6"/>
        <v>0</v>
      </c>
      <c r="AG30" s="24">
        <f t="shared" si="7"/>
        <v>0</v>
      </c>
      <c r="AH30" s="24"/>
    </row>
    <row r="31" spans="1:34" s="26" customFormat="1" x14ac:dyDescent="0.2">
      <c r="A31" s="48">
        <v>42864</v>
      </c>
      <c r="B31" s="24" t="s">
        <v>177</v>
      </c>
      <c r="C31" s="24" t="s">
        <v>193</v>
      </c>
      <c r="D31" s="24" t="s">
        <v>28</v>
      </c>
      <c r="E31" s="24">
        <v>101102</v>
      </c>
      <c r="F31" s="24"/>
      <c r="G31" s="24"/>
      <c r="H31" s="24"/>
      <c r="I31" s="24">
        <v>3</v>
      </c>
      <c r="J31" s="24">
        <v>2</v>
      </c>
      <c r="K31" s="24"/>
      <c r="L31" s="24"/>
      <c r="M31" s="24"/>
      <c r="N31" s="24"/>
      <c r="O31" s="24"/>
      <c r="P31" s="24">
        <v>1</v>
      </c>
      <c r="Q31" s="24">
        <v>1</v>
      </c>
      <c r="R31" s="24"/>
      <c r="S31" s="24"/>
      <c r="T31" s="24"/>
      <c r="U31" s="24"/>
      <c r="V31" s="24"/>
      <c r="W31" s="24">
        <v>2</v>
      </c>
      <c r="X31" s="24">
        <v>1</v>
      </c>
      <c r="Y31" s="24"/>
      <c r="Z31" s="24"/>
      <c r="AA31" s="24">
        <f t="shared" si="1"/>
        <v>0</v>
      </c>
      <c r="AB31" s="24">
        <f t="shared" si="2"/>
        <v>0</v>
      </c>
      <c r="AC31" s="24">
        <f t="shared" si="3"/>
        <v>0</v>
      </c>
      <c r="AD31" s="24">
        <f t="shared" si="4"/>
        <v>0</v>
      </c>
      <c r="AE31" s="24">
        <f t="shared" si="5"/>
        <v>0</v>
      </c>
      <c r="AF31" s="24">
        <f t="shared" si="6"/>
        <v>0</v>
      </c>
      <c r="AG31" s="24">
        <f t="shared" si="7"/>
        <v>0</v>
      </c>
      <c r="AH31" s="24"/>
    </row>
    <row r="32" spans="1:34" s="26" customFormat="1" x14ac:dyDescent="0.2">
      <c r="A32" s="48">
        <v>42864</v>
      </c>
      <c r="B32" s="24" t="s">
        <v>121</v>
      </c>
      <c r="C32" s="24" t="s">
        <v>66</v>
      </c>
      <c r="D32" s="24" t="s">
        <v>31</v>
      </c>
      <c r="E32" s="24">
        <v>101103</v>
      </c>
      <c r="F32" s="24">
        <v>1</v>
      </c>
      <c r="G32" s="24">
        <v>1</v>
      </c>
      <c r="H32" s="24">
        <v>1</v>
      </c>
      <c r="I32" s="24"/>
      <c r="J32" s="24"/>
      <c r="K32" s="24"/>
      <c r="L32" s="24"/>
      <c r="M32" s="24">
        <v>1</v>
      </c>
      <c r="N32" s="24">
        <v>1</v>
      </c>
      <c r="O32" s="24">
        <v>1</v>
      </c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>
        <f t="shared" si="1"/>
        <v>0</v>
      </c>
      <c r="AB32" s="24">
        <f t="shared" si="2"/>
        <v>0</v>
      </c>
      <c r="AC32" s="24">
        <f t="shared" si="3"/>
        <v>0</v>
      </c>
      <c r="AD32" s="24">
        <f t="shared" si="4"/>
        <v>0</v>
      </c>
      <c r="AE32" s="24">
        <f t="shared" si="5"/>
        <v>0</v>
      </c>
      <c r="AF32" s="24">
        <f t="shared" si="6"/>
        <v>0</v>
      </c>
      <c r="AG32" s="24">
        <f t="shared" si="7"/>
        <v>0</v>
      </c>
      <c r="AH32" s="24"/>
    </row>
    <row r="33" spans="1:34" s="26" customFormat="1" x14ac:dyDescent="0.2">
      <c r="A33" s="48">
        <v>42864</v>
      </c>
      <c r="B33" s="24" t="s">
        <v>63</v>
      </c>
      <c r="C33" s="24" t="s">
        <v>186</v>
      </c>
      <c r="D33" s="24" t="s">
        <v>31</v>
      </c>
      <c r="E33" s="24">
        <v>101106</v>
      </c>
      <c r="F33" s="24">
        <v>1</v>
      </c>
      <c r="G33" s="24">
        <v>1</v>
      </c>
      <c r="H33" s="24">
        <v>1</v>
      </c>
      <c r="I33" s="24"/>
      <c r="J33" s="24"/>
      <c r="K33" s="24"/>
      <c r="L33" s="24"/>
      <c r="M33" s="24">
        <v>1</v>
      </c>
      <c r="N33" s="24">
        <v>1</v>
      </c>
      <c r="O33" s="24">
        <v>1</v>
      </c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>
        <f t="shared" si="1"/>
        <v>0</v>
      </c>
      <c r="AB33" s="24">
        <f t="shared" si="2"/>
        <v>0</v>
      </c>
      <c r="AC33" s="24">
        <f t="shared" si="3"/>
        <v>0</v>
      </c>
      <c r="AD33" s="24">
        <f t="shared" si="4"/>
        <v>0</v>
      </c>
      <c r="AE33" s="24">
        <f t="shared" si="5"/>
        <v>0</v>
      </c>
      <c r="AF33" s="24">
        <f t="shared" si="6"/>
        <v>0</v>
      </c>
      <c r="AG33" s="24">
        <f t="shared" si="7"/>
        <v>0</v>
      </c>
      <c r="AH33" s="24"/>
    </row>
    <row r="34" spans="1:34" s="26" customFormat="1" x14ac:dyDescent="0.2">
      <c r="A34" s="48">
        <v>42866</v>
      </c>
      <c r="B34" s="24" t="s">
        <v>194</v>
      </c>
      <c r="C34" s="24" t="s">
        <v>176</v>
      </c>
      <c r="D34" s="24" t="s">
        <v>195</v>
      </c>
      <c r="E34" s="24">
        <v>101111</v>
      </c>
      <c r="F34" s="24">
        <v>3</v>
      </c>
      <c r="G34" s="24">
        <v>1</v>
      </c>
      <c r="H34" s="24">
        <v>2</v>
      </c>
      <c r="I34" s="24">
        <v>4</v>
      </c>
      <c r="J34" s="24">
        <v>2</v>
      </c>
      <c r="K34" s="24"/>
      <c r="L34" s="24"/>
      <c r="M34" s="24">
        <v>3</v>
      </c>
      <c r="N34" s="24">
        <v>1</v>
      </c>
      <c r="O34" s="24">
        <v>2</v>
      </c>
      <c r="P34" s="24">
        <v>4</v>
      </c>
      <c r="Q34" s="24">
        <v>2</v>
      </c>
      <c r="R34" s="24"/>
      <c r="S34" s="24"/>
      <c r="T34" s="24"/>
      <c r="U34" s="24"/>
      <c r="V34" s="24"/>
      <c r="W34" s="24"/>
      <c r="X34" s="24"/>
      <c r="Y34" s="24"/>
      <c r="Z34" s="24"/>
      <c r="AA34" s="24">
        <f t="shared" si="1"/>
        <v>0</v>
      </c>
      <c r="AB34" s="24">
        <f t="shared" si="2"/>
        <v>0</v>
      </c>
      <c r="AC34" s="24">
        <f t="shared" si="3"/>
        <v>0</v>
      </c>
      <c r="AD34" s="24">
        <f t="shared" si="4"/>
        <v>0</v>
      </c>
      <c r="AE34" s="24">
        <f t="shared" si="5"/>
        <v>0</v>
      </c>
      <c r="AF34" s="24">
        <f t="shared" si="6"/>
        <v>0</v>
      </c>
      <c r="AG34" s="24">
        <f t="shared" si="7"/>
        <v>0</v>
      </c>
      <c r="AH34" s="24"/>
    </row>
    <row r="35" spans="1:34" s="26" customFormat="1" x14ac:dyDescent="0.2">
      <c r="A35" s="48">
        <v>42867</v>
      </c>
      <c r="B35" s="24" t="s">
        <v>59</v>
      </c>
      <c r="C35" s="24" t="s">
        <v>196</v>
      </c>
      <c r="D35" s="24" t="s">
        <v>31</v>
      </c>
      <c r="E35" s="24">
        <v>101112</v>
      </c>
      <c r="F35" s="24">
        <v>3</v>
      </c>
      <c r="G35" s="24">
        <v>1</v>
      </c>
      <c r="H35" s="24">
        <v>3</v>
      </c>
      <c r="I35" s="24"/>
      <c r="J35" s="24"/>
      <c r="K35" s="24"/>
      <c r="L35" s="24"/>
      <c r="M35" s="24">
        <v>3</v>
      </c>
      <c r="N35" s="24">
        <v>1</v>
      </c>
      <c r="O35" s="24">
        <v>3</v>
      </c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>
        <f t="shared" si="1"/>
        <v>0</v>
      </c>
      <c r="AB35" s="24">
        <f t="shared" si="2"/>
        <v>0</v>
      </c>
      <c r="AC35" s="24">
        <f t="shared" si="3"/>
        <v>0</v>
      </c>
      <c r="AD35" s="24">
        <f t="shared" si="4"/>
        <v>0</v>
      </c>
      <c r="AE35" s="24">
        <f t="shared" si="5"/>
        <v>0</v>
      </c>
      <c r="AF35" s="24">
        <f t="shared" si="6"/>
        <v>0</v>
      </c>
      <c r="AG35" s="24">
        <f t="shared" si="7"/>
        <v>0</v>
      </c>
      <c r="AH35" s="24"/>
    </row>
    <row r="36" spans="1:34" s="26" customFormat="1" x14ac:dyDescent="0.2">
      <c r="A36" s="48">
        <v>42867</v>
      </c>
      <c r="B36" s="24" t="s">
        <v>29</v>
      </c>
      <c r="C36" s="24" t="s">
        <v>30</v>
      </c>
      <c r="D36" s="24" t="s">
        <v>28</v>
      </c>
      <c r="E36" s="24">
        <v>19000</v>
      </c>
      <c r="F36" s="24"/>
      <c r="G36" s="24"/>
      <c r="H36" s="24"/>
      <c r="I36" s="24">
        <v>1</v>
      </c>
      <c r="J36" s="24">
        <v>1</v>
      </c>
      <c r="K36" s="24"/>
      <c r="L36" s="24"/>
      <c r="M36" s="24"/>
      <c r="N36" s="24"/>
      <c r="O36" s="24"/>
      <c r="P36" s="24">
        <v>1</v>
      </c>
      <c r="Q36" s="24">
        <v>1</v>
      </c>
      <c r="R36" s="24"/>
      <c r="S36" s="24"/>
      <c r="T36" s="24"/>
      <c r="U36" s="24"/>
      <c r="V36" s="24"/>
      <c r="W36" s="24"/>
      <c r="X36" s="24"/>
      <c r="Y36" s="24"/>
      <c r="Z36" s="24"/>
      <c r="AA36" s="24">
        <f t="shared" si="1"/>
        <v>0</v>
      </c>
      <c r="AB36" s="24">
        <f t="shared" si="2"/>
        <v>0</v>
      </c>
      <c r="AC36" s="24">
        <f t="shared" si="3"/>
        <v>0</v>
      </c>
      <c r="AD36" s="24">
        <f t="shared" si="4"/>
        <v>0</v>
      </c>
      <c r="AE36" s="24">
        <f t="shared" si="5"/>
        <v>0</v>
      </c>
      <c r="AF36" s="24">
        <f t="shared" si="6"/>
        <v>0</v>
      </c>
      <c r="AG36" s="24">
        <f t="shared" si="7"/>
        <v>0</v>
      </c>
      <c r="AH36" s="24"/>
    </row>
    <row r="37" spans="1:34" s="26" customFormat="1" x14ac:dyDescent="0.2">
      <c r="A37" s="48">
        <v>42867</v>
      </c>
      <c r="B37" s="24" t="s">
        <v>55</v>
      </c>
      <c r="C37" s="24" t="s">
        <v>197</v>
      </c>
      <c r="D37" s="24" t="s">
        <v>28</v>
      </c>
      <c r="E37" s="24">
        <v>101116</v>
      </c>
      <c r="F37" s="24"/>
      <c r="G37" s="24"/>
      <c r="H37" s="24"/>
      <c r="I37" s="24">
        <v>5</v>
      </c>
      <c r="J37" s="24">
        <v>4</v>
      </c>
      <c r="K37" s="24"/>
      <c r="L37" s="24"/>
      <c r="M37" s="24"/>
      <c r="N37" s="24"/>
      <c r="O37" s="24"/>
      <c r="P37" s="24">
        <v>1</v>
      </c>
      <c r="Q37" s="24">
        <v>2</v>
      </c>
      <c r="R37" s="24"/>
      <c r="S37" s="24"/>
      <c r="T37" s="24"/>
      <c r="U37" s="24"/>
      <c r="V37" s="24"/>
      <c r="W37" s="24">
        <v>4</v>
      </c>
      <c r="X37" s="24">
        <v>2</v>
      </c>
      <c r="Y37" s="24"/>
      <c r="Z37" s="24"/>
      <c r="AA37" s="24">
        <f t="shared" si="1"/>
        <v>0</v>
      </c>
      <c r="AB37" s="24">
        <f t="shared" si="2"/>
        <v>0</v>
      </c>
      <c r="AC37" s="24">
        <f t="shared" si="3"/>
        <v>0</v>
      </c>
      <c r="AD37" s="24">
        <f t="shared" si="4"/>
        <v>0</v>
      </c>
      <c r="AE37" s="24">
        <f t="shared" si="5"/>
        <v>0</v>
      </c>
      <c r="AF37" s="24">
        <f t="shared" si="6"/>
        <v>0</v>
      </c>
      <c r="AG37" s="24">
        <f t="shared" si="7"/>
        <v>0</v>
      </c>
      <c r="AH37" s="24"/>
    </row>
    <row r="38" spans="1:34" s="26" customFormat="1" x14ac:dyDescent="0.2">
      <c r="A38" s="48">
        <v>42867</v>
      </c>
      <c r="B38" s="24" t="s">
        <v>200</v>
      </c>
      <c r="C38" s="24" t="s">
        <v>33</v>
      </c>
      <c r="D38" s="24" t="s">
        <v>199</v>
      </c>
      <c r="E38" s="24">
        <v>101051</v>
      </c>
      <c r="F38" s="24"/>
      <c r="G38" s="24"/>
      <c r="H38" s="24"/>
      <c r="I38" s="24">
        <v>12</v>
      </c>
      <c r="J38" s="24">
        <v>12</v>
      </c>
      <c r="K38" s="24"/>
      <c r="L38" s="24"/>
      <c r="M38" s="24"/>
      <c r="N38" s="24"/>
      <c r="O38" s="24"/>
      <c r="P38" s="24">
        <v>10</v>
      </c>
      <c r="Q38" s="24">
        <v>6</v>
      </c>
      <c r="R38" s="24"/>
      <c r="S38" s="24"/>
      <c r="T38" s="24"/>
      <c r="U38" s="24"/>
      <c r="V38" s="24"/>
      <c r="W38" s="24">
        <v>2</v>
      </c>
      <c r="X38" s="24">
        <v>6</v>
      </c>
      <c r="Y38" s="24"/>
      <c r="Z38" s="24"/>
      <c r="AA38" s="24">
        <f t="shared" si="1"/>
        <v>0</v>
      </c>
      <c r="AB38" s="24">
        <f t="shared" si="2"/>
        <v>0</v>
      </c>
      <c r="AC38" s="24">
        <f t="shared" si="3"/>
        <v>0</v>
      </c>
      <c r="AD38" s="24">
        <f t="shared" si="4"/>
        <v>0</v>
      </c>
      <c r="AE38" s="24">
        <f t="shared" si="5"/>
        <v>0</v>
      </c>
      <c r="AF38" s="24">
        <f t="shared" si="6"/>
        <v>0</v>
      </c>
      <c r="AG38" s="24">
        <f t="shared" si="7"/>
        <v>0</v>
      </c>
      <c r="AH38" s="24"/>
    </row>
    <row r="39" spans="1:34" s="26" customFormat="1" x14ac:dyDescent="0.2">
      <c r="A39" s="48">
        <v>42867</v>
      </c>
      <c r="B39" s="24" t="s">
        <v>198</v>
      </c>
      <c r="C39" s="24" t="s">
        <v>61</v>
      </c>
      <c r="D39" s="24" t="s">
        <v>28</v>
      </c>
      <c r="E39" s="24">
        <v>101118</v>
      </c>
      <c r="F39" s="24"/>
      <c r="G39" s="24"/>
      <c r="H39" s="24"/>
      <c r="I39" s="24">
        <v>1</v>
      </c>
      <c r="J39" s="24">
        <v>1</v>
      </c>
      <c r="K39" s="24"/>
      <c r="L39" s="24"/>
      <c r="M39" s="24"/>
      <c r="N39" s="24"/>
      <c r="O39" s="24"/>
      <c r="P39" s="24">
        <v>1</v>
      </c>
      <c r="Q39" s="24">
        <v>1</v>
      </c>
      <c r="R39" s="24"/>
      <c r="S39" s="24"/>
      <c r="T39" s="24"/>
      <c r="U39" s="24"/>
      <c r="V39" s="24"/>
      <c r="W39" s="24"/>
      <c r="X39" s="24"/>
      <c r="Y39" s="24"/>
      <c r="Z39" s="24"/>
      <c r="AA39" s="24">
        <f t="shared" si="1"/>
        <v>0</v>
      </c>
      <c r="AB39" s="24">
        <f t="shared" si="2"/>
        <v>0</v>
      </c>
      <c r="AC39" s="24">
        <f t="shared" si="3"/>
        <v>0</v>
      </c>
      <c r="AD39" s="24">
        <f t="shared" si="4"/>
        <v>0</v>
      </c>
      <c r="AE39" s="24">
        <f t="shared" si="5"/>
        <v>0</v>
      </c>
      <c r="AF39" s="24">
        <f t="shared" si="6"/>
        <v>0</v>
      </c>
      <c r="AG39" s="24">
        <f t="shared" si="7"/>
        <v>0</v>
      </c>
      <c r="AH39" s="24"/>
    </row>
    <row r="40" spans="1:34" s="26" customFormat="1" x14ac:dyDescent="0.2">
      <c r="A40" s="48">
        <v>42868</v>
      </c>
      <c r="B40" s="24" t="s">
        <v>202</v>
      </c>
      <c r="C40" s="24" t="s">
        <v>66</v>
      </c>
      <c r="D40" s="24" t="s">
        <v>31</v>
      </c>
      <c r="E40" s="24">
        <v>101052</v>
      </c>
      <c r="F40" s="24">
        <v>8</v>
      </c>
      <c r="G40" s="24">
        <v>2</v>
      </c>
      <c r="H40" s="24">
        <v>6</v>
      </c>
      <c r="I40" s="24"/>
      <c r="J40" s="24"/>
      <c r="K40" s="24"/>
      <c r="L40" s="24"/>
      <c r="M40" s="24">
        <v>8</v>
      </c>
      <c r="N40" s="24">
        <v>2</v>
      </c>
      <c r="O40" s="24">
        <v>6</v>
      </c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>
        <f t="shared" si="1"/>
        <v>0</v>
      </c>
      <c r="AB40" s="24">
        <f t="shared" si="2"/>
        <v>0</v>
      </c>
      <c r="AC40" s="24">
        <f t="shared" si="3"/>
        <v>0</v>
      </c>
      <c r="AD40" s="24">
        <f t="shared" si="4"/>
        <v>0</v>
      </c>
      <c r="AE40" s="24">
        <f t="shared" si="5"/>
        <v>0</v>
      </c>
      <c r="AF40" s="24">
        <f t="shared" si="6"/>
        <v>0</v>
      </c>
      <c r="AG40" s="24">
        <f t="shared" si="7"/>
        <v>0</v>
      </c>
      <c r="AH40" s="24"/>
    </row>
    <row r="41" spans="1:34" s="26" customFormat="1" ht="12.75" customHeight="1" x14ac:dyDescent="0.2">
      <c r="A41" s="48">
        <v>42870</v>
      </c>
      <c r="B41" s="24" t="s">
        <v>150</v>
      </c>
      <c r="C41" s="24" t="s">
        <v>151</v>
      </c>
      <c r="D41" s="24" t="s">
        <v>28</v>
      </c>
      <c r="E41" s="24">
        <v>97609</v>
      </c>
      <c r="F41" s="24"/>
      <c r="G41" s="24"/>
      <c r="H41" s="24"/>
      <c r="I41" s="24">
        <v>6</v>
      </c>
      <c r="J41" s="24">
        <v>6</v>
      </c>
      <c r="K41" s="24"/>
      <c r="L41" s="24"/>
      <c r="M41" s="24"/>
      <c r="N41" s="24"/>
      <c r="O41" s="24"/>
      <c r="P41" s="24">
        <v>5</v>
      </c>
      <c r="Q41" s="24">
        <v>5</v>
      </c>
      <c r="R41" s="24"/>
      <c r="S41" s="24"/>
      <c r="T41" s="24"/>
      <c r="U41" s="24"/>
      <c r="V41" s="24"/>
      <c r="W41" s="24">
        <v>1</v>
      </c>
      <c r="X41" s="24">
        <v>1</v>
      </c>
      <c r="Y41" s="24"/>
      <c r="Z41" s="24"/>
      <c r="AA41" s="24">
        <f t="shared" si="1"/>
        <v>0</v>
      </c>
      <c r="AB41" s="24">
        <f t="shared" si="2"/>
        <v>0</v>
      </c>
      <c r="AC41" s="24">
        <f t="shared" si="3"/>
        <v>0</v>
      </c>
      <c r="AD41" s="24">
        <f t="shared" si="4"/>
        <v>0</v>
      </c>
      <c r="AE41" s="24">
        <f t="shared" si="5"/>
        <v>0</v>
      </c>
      <c r="AF41" s="24">
        <f t="shared" si="6"/>
        <v>0</v>
      </c>
      <c r="AG41" s="24">
        <f t="shared" si="7"/>
        <v>0</v>
      </c>
      <c r="AH41" s="24"/>
    </row>
    <row r="42" spans="1:34" s="26" customFormat="1" x14ac:dyDescent="0.2">
      <c r="A42" s="48">
        <v>42870</v>
      </c>
      <c r="B42" s="24" t="s">
        <v>63</v>
      </c>
      <c r="C42" s="24" t="s">
        <v>33</v>
      </c>
      <c r="D42" s="24" t="s">
        <v>28</v>
      </c>
      <c r="E42" s="24">
        <v>101056</v>
      </c>
      <c r="F42" s="24"/>
      <c r="G42" s="24"/>
      <c r="H42" s="24"/>
      <c r="I42" s="24">
        <v>4</v>
      </c>
      <c r="J42" s="24">
        <v>3</v>
      </c>
      <c r="K42" s="24"/>
      <c r="L42" s="24"/>
      <c r="M42" s="24"/>
      <c r="N42" s="24"/>
      <c r="O42" s="24"/>
      <c r="P42" s="24">
        <v>3</v>
      </c>
      <c r="Q42" s="24">
        <v>2</v>
      </c>
      <c r="R42" s="24"/>
      <c r="S42" s="24"/>
      <c r="T42" s="24"/>
      <c r="U42" s="24"/>
      <c r="V42" s="24"/>
      <c r="W42" s="24">
        <v>1</v>
      </c>
      <c r="X42" s="24">
        <v>1</v>
      </c>
      <c r="Y42" s="24"/>
      <c r="Z42" s="24"/>
      <c r="AA42" s="24">
        <f t="shared" si="1"/>
        <v>0</v>
      </c>
      <c r="AB42" s="24">
        <f t="shared" si="2"/>
        <v>0</v>
      </c>
      <c r="AC42" s="24">
        <f t="shared" si="3"/>
        <v>0</v>
      </c>
      <c r="AD42" s="24">
        <f t="shared" si="4"/>
        <v>0</v>
      </c>
      <c r="AE42" s="24">
        <f t="shared" si="5"/>
        <v>0</v>
      </c>
      <c r="AF42" s="24">
        <f t="shared" si="6"/>
        <v>0</v>
      </c>
      <c r="AG42" s="24">
        <f t="shared" si="7"/>
        <v>0</v>
      </c>
      <c r="AH42" s="24"/>
    </row>
    <row r="43" spans="1:34" s="26" customFormat="1" x14ac:dyDescent="0.2">
      <c r="A43" s="48">
        <v>42870</v>
      </c>
      <c r="B43" s="24" t="s">
        <v>121</v>
      </c>
      <c r="C43" s="24" t="s">
        <v>201</v>
      </c>
      <c r="D43" s="24" t="s">
        <v>28</v>
      </c>
      <c r="E43" s="24">
        <v>101059</v>
      </c>
      <c r="F43" s="24"/>
      <c r="G43" s="24"/>
      <c r="H43" s="24"/>
      <c r="I43" s="24">
        <v>1</v>
      </c>
      <c r="J43" s="24">
        <v>1</v>
      </c>
      <c r="K43" s="24"/>
      <c r="L43" s="24"/>
      <c r="M43" s="24"/>
      <c r="N43" s="24"/>
      <c r="O43" s="24"/>
      <c r="P43" s="24">
        <v>1</v>
      </c>
      <c r="Q43" s="24">
        <v>1</v>
      </c>
      <c r="R43" s="24"/>
      <c r="S43" s="24"/>
      <c r="T43" s="24"/>
      <c r="U43" s="24"/>
      <c r="V43" s="24"/>
      <c r="W43" s="24"/>
      <c r="X43" s="24"/>
      <c r="Y43" s="24"/>
      <c r="Z43" s="24"/>
      <c r="AA43" s="24">
        <f t="shared" si="1"/>
        <v>0</v>
      </c>
      <c r="AB43" s="24">
        <f t="shared" si="2"/>
        <v>0</v>
      </c>
      <c r="AC43" s="24">
        <f t="shared" si="3"/>
        <v>0</v>
      </c>
      <c r="AD43" s="24">
        <f t="shared" si="4"/>
        <v>0</v>
      </c>
      <c r="AE43" s="24">
        <f t="shared" si="5"/>
        <v>0</v>
      </c>
      <c r="AF43" s="24">
        <f t="shared" si="6"/>
        <v>0</v>
      </c>
      <c r="AG43" s="24">
        <f t="shared" si="7"/>
        <v>0</v>
      </c>
      <c r="AH43" s="24"/>
    </row>
    <row r="44" spans="1:34" s="26" customFormat="1" x14ac:dyDescent="0.2">
      <c r="A44" s="48">
        <v>42871</v>
      </c>
      <c r="B44" s="24" t="s">
        <v>59</v>
      </c>
      <c r="C44" s="24" t="s">
        <v>133</v>
      </c>
      <c r="D44" s="24" t="s">
        <v>28</v>
      </c>
      <c r="E44" s="24">
        <v>101062</v>
      </c>
      <c r="F44" s="24"/>
      <c r="G44" s="24"/>
      <c r="H44" s="24"/>
      <c r="I44" s="24">
        <v>2</v>
      </c>
      <c r="J44" s="24">
        <v>2</v>
      </c>
      <c r="K44" s="24"/>
      <c r="L44" s="24"/>
      <c r="M44" s="24"/>
      <c r="N44" s="24"/>
      <c r="O44" s="24"/>
      <c r="P44" s="24">
        <v>2</v>
      </c>
      <c r="Q44" s="24">
        <v>2</v>
      </c>
      <c r="R44" s="24"/>
      <c r="S44" s="24"/>
      <c r="T44" s="24"/>
      <c r="U44" s="24"/>
      <c r="V44" s="24"/>
      <c r="W44" s="24"/>
      <c r="X44" s="24"/>
      <c r="Y44" s="24"/>
      <c r="Z44" s="24"/>
      <c r="AA44" s="24">
        <f t="shared" si="1"/>
        <v>0</v>
      </c>
      <c r="AB44" s="24">
        <f t="shared" si="2"/>
        <v>0</v>
      </c>
      <c r="AC44" s="24">
        <f t="shared" si="3"/>
        <v>0</v>
      </c>
      <c r="AD44" s="24">
        <f t="shared" si="4"/>
        <v>0</v>
      </c>
      <c r="AE44" s="24">
        <f t="shared" si="5"/>
        <v>0</v>
      </c>
      <c r="AF44" s="24">
        <f t="shared" si="6"/>
        <v>0</v>
      </c>
      <c r="AG44" s="24">
        <f t="shared" si="7"/>
        <v>0</v>
      </c>
      <c r="AH44" s="24"/>
    </row>
    <row r="45" spans="1:34" s="26" customFormat="1" x14ac:dyDescent="0.2">
      <c r="A45" s="48">
        <v>42871</v>
      </c>
      <c r="B45" s="24" t="s">
        <v>158</v>
      </c>
      <c r="C45" s="24" t="s">
        <v>151</v>
      </c>
      <c r="D45" s="24" t="s">
        <v>162</v>
      </c>
      <c r="E45" s="24">
        <v>97610</v>
      </c>
      <c r="F45" s="24"/>
      <c r="G45" s="24"/>
      <c r="H45" s="24"/>
      <c r="I45" s="24"/>
      <c r="J45" s="24"/>
      <c r="K45" s="24"/>
      <c r="L45" s="24">
        <v>3</v>
      </c>
      <c r="M45" s="24"/>
      <c r="N45" s="24"/>
      <c r="O45" s="24"/>
      <c r="P45" s="24"/>
      <c r="Q45" s="24"/>
      <c r="R45" s="24"/>
      <c r="S45" s="24">
        <v>3</v>
      </c>
      <c r="T45" s="24"/>
      <c r="U45" s="24"/>
      <c r="V45" s="24"/>
      <c r="W45" s="24"/>
      <c r="X45" s="24"/>
      <c r="Y45" s="24"/>
      <c r="Z45" s="24"/>
      <c r="AA45" s="24">
        <f t="shared" si="1"/>
        <v>0</v>
      </c>
      <c r="AB45" s="24">
        <f t="shared" si="2"/>
        <v>0</v>
      </c>
      <c r="AC45" s="24">
        <f t="shared" si="3"/>
        <v>0</v>
      </c>
      <c r="AD45" s="24">
        <f t="shared" si="4"/>
        <v>0</v>
      </c>
      <c r="AE45" s="24">
        <f t="shared" si="5"/>
        <v>0</v>
      </c>
      <c r="AF45" s="24">
        <f t="shared" si="6"/>
        <v>0</v>
      </c>
      <c r="AG45" s="24">
        <f t="shared" si="7"/>
        <v>0</v>
      </c>
      <c r="AH45" s="24"/>
    </row>
    <row r="46" spans="1:34" s="26" customFormat="1" x14ac:dyDescent="0.2">
      <c r="A46" s="48">
        <v>42871</v>
      </c>
      <c r="B46" s="24" t="s">
        <v>45</v>
      </c>
      <c r="C46" s="24" t="s">
        <v>35</v>
      </c>
      <c r="D46" s="24" t="s">
        <v>28</v>
      </c>
      <c r="E46" s="24">
        <v>106068</v>
      </c>
      <c r="F46" s="24"/>
      <c r="G46" s="24"/>
      <c r="H46" s="24"/>
      <c r="I46" s="24">
        <v>3</v>
      </c>
      <c r="J46" s="24">
        <v>1</v>
      </c>
      <c r="K46" s="24"/>
      <c r="L46" s="24"/>
      <c r="M46" s="24"/>
      <c r="N46" s="24"/>
      <c r="O46" s="24"/>
      <c r="P46" s="24">
        <v>2</v>
      </c>
      <c r="Q46" s="24"/>
      <c r="R46" s="24"/>
      <c r="S46" s="24"/>
      <c r="T46" s="24"/>
      <c r="U46" s="24"/>
      <c r="V46" s="24"/>
      <c r="W46" s="24">
        <v>1</v>
      </c>
      <c r="X46" s="24">
        <v>1</v>
      </c>
      <c r="Y46" s="24"/>
      <c r="Z46" s="24"/>
      <c r="AA46" s="24">
        <f t="shared" si="1"/>
        <v>0</v>
      </c>
      <c r="AB46" s="24">
        <f t="shared" si="2"/>
        <v>0</v>
      </c>
      <c r="AC46" s="24">
        <f t="shared" si="3"/>
        <v>0</v>
      </c>
      <c r="AD46" s="24">
        <f t="shared" si="4"/>
        <v>0</v>
      </c>
      <c r="AE46" s="24">
        <f t="shared" si="5"/>
        <v>0</v>
      </c>
      <c r="AF46" s="24">
        <f t="shared" si="6"/>
        <v>0</v>
      </c>
      <c r="AG46" s="24">
        <f t="shared" si="7"/>
        <v>0</v>
      </c>
      <c r="AH46" s="24"/>
    </row>
    <row r="47" spans="1:34" s="26" customFormat="1" x14ac:dyDescent="0.2">
      <c r="A47" s="48">
        <v>42872</v>
      </c>
      <c r="B47" s="24" t="s">
        <v>203</v>
      </c>
      <c r="C47" s="24" t="s">
        <v>80</v>
      </c>
      <c r="D47" s="24" t="s">
        <v>162</v>
      </c>
      <c r="E47" s="24">
        <v>101067</v>
      </c>
      <c r="F47" s="24"/>
      <c r="G47" s="24"/>
      <c r="H47" s="24"/>
      <c r="I47" s="24"/>
      <c r="J47" s="24"/>
      <c r="K47" s="24"/>
      <c r="L47" s="24">
        <v>6</v>
      </c>
      <c r="M47" s="24"/>
      <c r="N47" s="24"/>
      <c r="O47" s="24"/>
      <c r="P47" s="24"/>
      <c r="Q47" s="24"/>
      <c r="R47" s="24"/>
      <c r="S47" s="24">
        <v>4</v>
      </c>
      <c r="T47" s="24"/>
      <c r="U47" s="24"/>
      <c r="V47" s="24"/>
      <c r="W47" s="24"/>
      <c r="X47" s="24"/>
      <c r="Y47" s="24"/>
      <c r="Z47" s="24">
        <v>2</v>
      </c>
      <c r="AA47" s="24">
        <f t="shared" si="1"/>
        <v>0</v>
      </c>
      <c r="AB47" s="24">
        <f t="shared" si="2"/>
        <v>0</v>
      </c>
      <c r="AC47" s="24">
        <f t="shared" si="3"/>
        <v>0</v>
      </c>
      <c r="AD47" s="24">
        <f t="shared" si="4"/>
        <v>0</v>
      </c>
      <c r="AE47" s="24">
        <f t="shared" si="5"/>
        <v>0</v>
      </c>
      <c r="AF47" s="24">
        <f t="shared" si="6"/>
        <v>0</v>
      </c>
      <c r="AG47" s="24">
        <f t="shared" si="7"/>
        <v>0</v>
      </c>
      <c r="AH47" s="24"/>
    </row>
    <row r="48" spans="1:34" s="26" customFormat="1" x14ac:dyDescent="0.2">
      <c r="A48" s="48">
        <v>42872</v>
      </c>
      <c r="B48" s="24" t="s">
        <v>90</v>
      </c>
      <c r="C48" s="24" t="s">
        <v>91</v>
      </c>
      <c r="D48" s="24"/>
      <c r="E48" s="24">
        <v>101069</v>
      </c>
      <c r="F48" s="24"/>
      <c r="G48" s="24"/>
      <c r="H48" s="24"/>
      <c r="I48" s="24">
        <v>6</v>
      </c>
      <c r="J48" s="24">
        <v>6</v>
      </c>
      <c r="K48" s="24"/>
      <c r="L48" s="24"/>
      <c r="M48" s="24"/>
      <c r="N48" s="24"/>
      <c r="O48" s="24"/>
      <c r="P48" s="24">
        <v>4</v>
      </c>
      <c r="Q48" s="24">
        <v>4</v>
      </c>
      <c r="R48" s="24"/>
      <c r="S48" s="24"/>
      <c r="T48" s="24"/>
      <c r="U48" s="24"/>
      <c r="V48" s="24"/>
      <c r="W48" s="24">
        <v>2</v>
      </c>
      <c r="X48" s="24">
        <v>2</v>
      </c>
      <c r="Y48" s="24"/>
      <c r="Z48" s="24"/>
      <c r="AA48" s="24">
        <f t="shared" si="1"/>
        <v>0</v>
      </c>
      <c r="AB48" s="24">
        <f t="shared" si="2"/>
        <v>0</v>
      </c>
      <c r="AC48" s="24">
        <f t="shared" si="3"/>
        <v>0</v>
      </c>
      <c r="AD48" s="24">
        <f t="shared" si="4"/>
        <v>0</v>
      </c>
      <c r="AE48" s="24">
        <f t="shared" si="5"/>
        <v>0</v>
      </c>
      <c r="AF48" s="24">
        <f t="shared" si="6"/>
        <v>0</v>
      </c>
      <c r="AG48" s="24">
        <f t="shared" si="7"/>
        <v>0</v>
      </c>
      <c r="AH48" s="24"/>
    </row>
    <row r="49" spans="1:34" s="26" customFormat="1" x14ac:dyDescent="0.2">
      <c r="A49" s="48">
        <v>42872</v>
      </c>
      <c r="B49" s="24" t="s">
        <v>198</v>
      </c>
      <c r="C49" s="24" t="s">
        <v>141</v>
      </c>
      <c r="D49" s="24" t="s">
        <v>28</v>
      </c>
      <c r="E49" s="24">
        <v>101070</v>
      </c>
      <c r="F49" s="24"/>
      <c r="G49" s="24"/>
      <c r="H49" s="24"/>
      <c r="I49" s="24">
        <v>2</v>
      </c>
      <c r="J49" s="24">
        <v>1</v>
      </c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>
        <v>2</v>
      </c>
      <c r="X49" s="24">
        <v>1</v>
      </c>
      <c r="Y49" s="24"/>
      <c r="Z49" s="24"/>
      <c r="AA49" s="24">
        <f t="shared" si="1"/>
        <v>0</v>
      </c>
      <c r="AB49" s="24">
        <f t="shared" si="2"/>
        <v>0</v>
      </c>
      <c r="AC49" s="24">
        <f t="shared" si="3"/>
        <v>0</v>
      </c>
      <c r="AD49" s="24">
        <f t="shared" si="4"/>
        <v>0</v>
      </c>
      <c r="AE49" s="24">
        <f t="shared" si="5"/>
        <v>0</v>
      </c>
      <c r="AF49" s="24">
        <f t="shared" si="6"/>
        <v>0</v>
      </c>
      <c r="AG49" s="24">
        <f t="shared" si="7"/>
        <v>0</v>
      </c>
      <c r="AH49" s="24"/>
    </row>
    <row r="50" spans="1:34" s="26" customFormat="1" x14ac:dyDescent="0.2">
      <c r="A50" s="48">
        <v>42872</v>
      </c>
      <c r="B50" s="24" t="s">
        <v>101</v>
      </c>
      <c r="C50" s="24" t="s">
        <v>204</v>
      </c>
      <c r="D50" s="24" t="s">
        <v>31</v>
      </c>
      <c r="E50" s="24">
        <v>101058</v>
      </c>
      <c r="F50" s="24">
        <v>1</v>
      </c>
      <c r="G50" s="24"/>
      <c r="H50" s="24">
        <v>1</v>
      </c>
      <c r="I50" s="24"/>
      <c r="J50" s="24"/>
      <c r="K50" s="24"/>
      <c r="L50" s="24"/>
      <c r="M50" s="24">
        <v>1</v>
      </c>
      <c r="N50" s="24"/>
      <c r="O50" s="24">
        <v>1</v>
      </c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>
        <f t="shared" si="1"/>
        <v>0</v>
      </c>
      <c r="AB50" s="24">
        <f t="shared" si="2"/>
        <v>0</v>
      </c>
      <c r="AC50" s="24">
        <f t="shared" si="3"/>
        <v>0</v>
      </c>
      <c r="AD50" s="24">
        <f t="shared" si="4"/>
        <v>0</v>
      </c>
      <c r="AE50" s="24">
        <f t="shared" si="5"/>
        <v>0</v>
      </c>
      <c r="AF50" s="24">
        <f t="shared" si="6"/>
        <v>0</v>
      </c>
      <c r="AG50" s="24">
        <f t="shared" si="7"/>
        <v>0</v>
      </c>
      <c r="AH50" s="24"/>
    </row>
    <row r="51" spans="1:34" s="26" customFormat="1" x14ac:dyDescent="0.2">
      <c r="A51" s="48">
        <v>42873</v>
      </c>
      <c r="B51" s="24" t="s">
        <v>59</v>
      </c>
      <c r="C51" s="24" t="s">
        <v>52</v>
      </c>
      <c r="D51" s="24" t="s">
        <v>205</v>
      </c>
      <c r="E51" s="24">
        <v>101074</v>
      </c>
      <c r="F51" s="24">
        <v>3</v>
      </c>
      <c r="G51" s="24">
        <v>2</v>
      </c>
      <c r="H51" s="24">
        <v>3</v>
      </c>
      <c r="I51" s="24"/>
      <c r="J51" s="24"/>
      <c r="K51" s="24"/>
      <c r="L51" s="24"/>
      <c r="M51" s="24">
        <v>1</v>
      </c>
      <c r="N51" s="24">
        <v>1</v>
      </c>
      <c r="O51" s="24">
        <v>1</v>
      </c>
      <c r="P51" s="24"/>
      <c r="Q51" s="24"/>
      <c r="R51" s="24"/>
      <c r="S51" s="24"/>
      <c r="T51" s="24">
        <v>2</v>
      </c>
      <c r="U51" s="24">
        <v>1</v>
      </c>
      <c r="V51" s="24">
        <v>2</v>
      </c>
      <c r="W51" s="24"/>
      <c r="X51" s="24"/>
      <c r="Y51" s="24"/>
      <c r="Z51" s="24"/>
      <c r="AA51" s="24">
        <f t="shared" si="1"/>
        <v>0</v>
      </c>
      <c r="AB51" s="24">
        <f t="shared" si="2"/>
        <v>0</v>
      </c>
      <c r="AC51" s="24">
        <f t="shared" si="3"/>
        <v>0</v>
      </c>
      <c r="AD51" s="24">
        <f t="shared" si="4"/>
        <v>0</v>
      </c>
      <c r="AE51" s="24">
        <f t="shared" si="5"/>
        <v>0</v>
      </c>
      <c r="AF51" s="24">
        <f t="shared" si="6"/>
        <v>0</v>
      </c>
      <c r="AG51" s="24">
        <f t="shared" si="7"/>
        <v>0</v>
      </c>
      <c r="AH51" s="24"/>
    </row>
    <row r="52" spans="1:34" s="26" customFormat="1" x14ac:dyDescent="0.2">
      <c r="A52" s="48">
        <v>42873</v>
      </c>
      <c r="B52" s="24" t="s">
        <v>177</v>
      </c>
      <c r="C52" s="24" t="s">
        <v>33</v>
      </c>
      <c r="D52" s="24" t="s">
        <v>31</v>
      </c>
      <c r="E52" s="24">
        <v>101075</v>
      </c>
      <c r="F52" s="24">
        <v>4</v>
      </c>
      <c r="G52" s="24">
        <v>2</v>
      </c>
      <c r="H52" s="24">
        <v>6</v>
      </c>
      <c r="I52" s="24"/>
      <c r="J52" s="24"/>
      <c r="K52" s="24"/>
      <c r="L52" s="24"/>
      <c r="M52" s="24">
        <v>2</v>
      </c>
      <c r="N52" s="24">
        <v>1</v>
      </c>
      <c r="O52" s="24">
        <v>1</v>
      </c>
      <c r="P52" s="24"/>
      <c r="Q52" s="24"/>
      <c r="R52" s="24"/>
      <c r="S52" s="24"/>
      <c r="T52" s="24">
        <v>2</v>
      </c>
      <c r="U52" s="24">
        <v>1</v>
      </c>
      <c r="V52" s="24">
        <v>5</v>
      </c>
      <c r="W52" s="24"/>
      <c r="X52" s="24"/>
      <c r="Y52" s="24"/>
      <c r="Z52" s="24"/>
      <c r="AA52" s="24">
        <f t="shared" si="1"/>
        <v>0</v>
      </c>
      <c r="AB52" s="24">
        <f t="shared" si="2"/>
        <v>0</v>
      </c>
      <c r="AC52" s="24">
        <f t="shared" si="3"/>
        <v>0</v>
      </c>
      <c r="AD52" s="24">
        <f t="shared" si="4"/>
        <v>0</v>
      </c>
      <c r="AE52" s="24">
        <f t="shared" si="5"/>
        <v>0</v>
      </c>
      <c r="AF52" s="24">
        <f t="shared" si="6"/>
        <v>0</v>
      </c>
      <c r="AG52" s="24">
        <f t="shared" si="7"/>
        <v>0</v>
      </c>
      <c r="AH52" s="24"/>
    </row>
    <row r="53" spans="1:34" s="26" customFormat="1" x14ac:dyDescent="0.2">
      <c r="A53" s="48">
        <v>42873</v>
      </c>
      <c r="B53" s="24" t="s">
        <v>182</v>
      </c>
      <c r="C53" s="24" t="s">
        <v>206</v>
      </c>
      <c r="D53" s="24" t="s">
        <v>31</v>
      </c>
      <c r="E53" s="24"/>
      <c r="F53" s="24">
        <v>6</v>
      </c>
      <c r="G53" s="24"/>
      <c r="H53" s="24">
        <v>6</v>
      </c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>
        <v>6</v>
      </c>
      <c r="U53" s="24"/>
      <c r="V53" s="24">
        <v>6</v>
      </c>
      <c r="W53" s="24"/>
      <c r="X53" s="24"/>
      <c r="Y53" s="24"/>
      <c r="Z53" s="24"/>
      <c r="AA53" s="24">
        <f t="shared" si="1"/>
        <v>0</v>
      </c>
      <c r="AB53" s="24">
        <f t="shared" si="2"/>
        <v>0</v>
      </c>
      <c r="AC53" s="24">
        <f t="shared" si="3"/>
        <v>0</v>
      </c>
      <c r="AD53" s="24">
        <f t="shared" si="4"/>
        <v>0</v>
      </c>
      <c r="AE53" s="24">
        <f t="shared" si="5"/>
        <v>0</v>
      </c>
      <c r="AF53" s="24">
        <f t="shared" si="6"/>
        <v>0</v>
      </c>
      <c r="AG53" s="24">
        <f t="shared" si="7"/>
        <v>0</v>
      </c>
      <c r="AH53" s="24"/>
    </row>
    <row r="54" spans="1:34" s="26" customFormat="1" x14ac:dyDescent="0.2">
      <c r="A54" s="48">
        <v>42874</v>
      </c>
      <c r="B54" s="24" t="s">
        <v>45</v>
      </c>
      <c r="C54" s="24" t="s">
        <v>207</v>
      </c>
      <c r="D54" s="24" t="s">
        <v>28</v>
      </c>
      <c r="E54" s="24">
        <v>101076</v>
      </c>
      <c r="F54" s="24"/>
      <c r="G54" s="24"/>
      <c r="H54" s="24"/>
      <c r="I54" s="24">
        <v>2</v>
      </c>
      <c r="J54" s="24">
        <v>2</v>
      </c>
      <c r="K54" s="24"/>
      <c r="L54" s="24"/>
      <c r="M54" s="24"/>
      <c r="N54" s="24"/>
      <c r="O54" s="24"/>
      <c r="P54" s="24">
        <v>1</v>
      </c>
      <c r="Q54" s="24">
        <v>1</v>
      </c>
      <c r="R54" s="24"/>
      <c r="S54" s="24"/>
      <c r="T54" s="24"/>
      <c r="U54" s="24"/>
      <c r="V54" s="24"/>
      <c r="W54" s="24">
        <v>1</v>
      </c>
      <c r="X54" s="24">
        <v>1</v>
      </c>
      <c r="Y54" s="24"/>
      <c r="Z54" s="24"/>
      <c r="AA54" s="24">
        <f t="shared" si="1"/>
        <v>0</v>
      </c>
      <c r="AB54" s="24">
        <f t="shared" si="2"/>
        <v>0</v>
      </c>
      <c r="AC54" s="24">
        <f t="shared" si="3"/>
        <v>0</v>
      </c>
      <c r="AD54" s="24">
        <f t="shared" si="4"/>
        <v>0</v>
      </c>
      <c r="AE54" s="24">
        <f t="shared" si="5"/>
        <v>0</v>
      </c>
      <c r="AF54" s="24">
        <f t="shared" si="6"/>
        <v>0</v>
      </c>
      <c r="AG54" s="24">
        <f t="shared" si="7"/>
        <v>0</v>
      </c>
      <c r="AH54" s="24"/>
    </row>
    <row r="55" spans="1:34" s="26" customFormat="1" x14ac:dyDescent="0.2">
      <c r="A55" s="48">
        <v>42874</v>
      </c>
      <c r="B55" s="24" t="s">
        <v>63</v>
      </c>
      <c r="C55" s="24" t="s">
        <v>176</v>
      </c>
      <c r="D55" s="24" t="s">
        <v>28</v>
      </c>
      <c r="E55" s="24">
        <v>101079</v>
      </c>
      <c r="F55" s="24"/>
      <c r="G55" s="24"/>
      <c r="H55" s="24"/>
      <c r="I55" s="24">
        <v>10</v>
      </c>
      <c r="J55" s="24">
        <v>8</v>
      </c>
      <c r="K55" s="24"/>
      <c r="L55" s="24"/>
      <c r="M55" s="24"/>
      <c r="N55" s="24"/>
      <c r="O55" s="24"/>
      <c r="P55" s="24">
        <v>4</v>
      </c>
      <c r="Q55" s="24">
        <v>3</v>
      </c>
      <c r="R55" s="24"/>
      <c r="S55" s="24"/>
      <c r="T55" s="24"/>
      <c r="U55" s="24"/>
      <c r="V55" s="24"/>
      <c r="W55" s="24">
        <v>6</v>
      </c>
      <c r="X55" s="24">
        <v>5</v>
      </c>
      <c r="Y55" s="24"/>
      <c r="Z55" s="24"/>
      <c r="AA55" s="24">
        <f t="shared" si="1"/>
        <v>0</v>
      </c>
      <c r="AB55" s="24">
        <f t="shared" si="2"/>
        <v>0</v>
      </c>
      <c r="AC55" s="24">
        <f t="shared" si="3"/>
        <v>0</v>
      </c>
      <c r="AD55" s="24">
        <f t="shared" si="4"/>
        <v>0</v>
      </c>
      <c r="AE55" s="24">
        <f t="shared" si="5"/>
        <v>0</v>
      </c>
      <c r="AF55" s="24">
        <f t="shared" si="6"/>
        <v>0</v>
      </c>
      <c r="AG55" s="24">
        <f t="shared" si="7"/>
        <v>0</v>
      </c>
      <c r="AH55" s="24"/>
    </row>
    <row r="56" spans="1:34" s="26" customFormat="1" x14ac:dyDescent="0.2">
      <c r="A56" s="48">
        <v>42875</v>
      </c>
      <c r="B56" s="24" t="s">
        <v>55</v>
      </c>
      <c r="C56" s="24" t="s">
        <v>66</v>
      </c>
      <c r="D56" s="24" t="s">
        <v>31</v>
      </c>
      <c r="E56" s="24">
        <v>101082</v>
      </c>
      <c r="F56" s="24">
        <v>4</v>
      </c>
      <c r="G56" s="24">
        <v>1</v>
      </c>
      <c r="H56" s="24">
        <v>4</v>
      </c>
      <c r="I56" s="24"/>
      <c r="J56" s="24"/>
      <c r="K56" s="24"/>
      <c r="L56" s="24"/>
      <c r="M56" s="24">
        <v>1</v>
      </c>
      <c r="N56" s="24">
        <v>1</v>
      </c>
      <c r="O56" s="24">
        <v>1</v>
      </c>
      <c r="P56" s="24"/>
      <c r="Q56" s="24"/>
      <c r="R56" s="24"/>
      <c r="S56" s="24"/>
      <c r="T56" s="24">
        <v>3</v>
      </c>
      <c r="U56" s="24"/>
      <c r="V56" s="24">
        <v>3</v>
      </c>
      <c r="W56" s="24"/>
      <c r="X56" s="24"/>
      <c r="Y56" s="24"/>
      <c r="Z56" s="24"/>
      <c r="AA56" s="24">
        <f t="shared" si="1"/>
        <v>0</v>
      </c>
      <c r="AB56" s="24">
        <f t="shared" si="2"/>
        <v>0</v>
      </c>
      <c r="AC56" s="24">
        <f t="shared" si="3"/>
        <v>0</v>
      </c>
      <c r="AD56" s="24">
        <f t="shared" si="4"/>
        <v>0</v>
      </c>
      <c r="AE56" s="24">
        <f t="shared" si="5"/>
        <v>0</v>
      </c>
      <c r="AF56" s="24">
        <f t="shared" si="6"/>
        <v>0</v>
      </c>
      <c r="AG56" s="24">
        <f t="shared" si="7"/>
        <v>0</v>
      </c>
      <c r="AH56" s="24"/>
    </row>
    <row r="57" spans="1:34" s="26" customFormat="1" x14ac:dyDescent="0.2">
      <c r="A57" s="48">
        <v>42875</v>
      </c>
      <c r="B57" s="24" t="s">
        <v>62</v>
      </c>
      <c r="C57" s="24" t="s">
        <v>208</v>
      </c>
      <c r="D57" s="24" t="s">
        <v>28</v>
      </c>
      <c r="E57" s="24">
        <v>101078</v>
      </c>
      <c r="F57" s="24"/>
      <c r="G57" s="24"/>
      <c r="H57" s="24"/>
      <c r="I57" s="24">
        <v>4</v>
      </c>
      <c r="J57" s="24">
        <v>4</v>
      </c>
      <c r="K57" s="24"/>
      <c r="L57" s="24"/>
      <c r="M57" s="24"/>
      <c r="N57" s="24"/>
      <c r="O57" s="24"/>
      <c r="P57" s="24">
        <v>4</v>
      </c>
      <c r="Q57" s="24">
        <v>4</v>
      </c>
      <c r="R57" s="24"/>
      <c r="S57" s="24"/>
      <c r="T57" s="24"/>
      <c r="U57" s="24"/>
      <c r="V57" s="24"/>
      <c r="W57" s="24"/>
      <c r="X57" s="24"/>
      <c r="Y57" s="24"/>
      <c r="Z57" s="24"/>
      <c r="AA57" s="24">
        <f t="shared" si="1"/>
        <v>0</v>
      </c>
      <c r="AB57" s="24">
        <f t="shared" si="2"/>
        <v>0</v>
      </c>
      <c r="AC57" s="24">
        <f t="shared" si="3"/>
        <v>0</v>
      </c>
      <c r="AD57" s="24">
        <f t="shared" si="4"/>
        <v>0</v>
      </c>
      <c r="AE57" s="24">
        <f t="shared" si="5"/>
        <v>0</v>
      </c>
      <c r="AF57" s="24">
        <f t="shared" si="6"/>
        <v>0</v>
      </c>
      <c r="AG57" s="24">
        <f t="shared" si="7"/>
        <v>0</v>
      </c>
      <c r="AH57" s="24"/>
    </row>
    <row r="58" spans="1:34" s="26" customFormat="1" x14ac:dyDescent="0.2">
      <c r="A58" s="48">
        <v>42878</v>
      </c>
      <c r="B58" s="24" t="s">
        <v>177</v>
      </c>
      <c r="C58" s="24" t="s">
        <v>61</v>
      </c>
      <c r="D58" s="24" t="s">
        <v>28</v>
      </c>
      <c r="E58" s="24">
        <v>100960</v>
      </c>
      <c r="F58" s="24"/>
      <c r="G58" s="24"/>
      <c r="H58" s="24"/>
      <c r="I58" s="24">
        <v>3</v>
      </c>
      <c r="J58" s="24">
        <v>2</v>
      </c>
      <c r="K58" s="24"/>
      <c r="L58" s="24"/>
      <c r="M58" s="24"/>
      <c r="N58" s="24"/>
      <c r="O58" s="24"/>
      <c r="P58" s="24">
        <v>2</v>
      </c>
      <c r="Q58" s="24">
        <v>2</v>
      </c>
      <c r="R58" s="24"/>
      <c r="S58" s="24"/>
      <c r="T58" s="24"/>
      <c r="U58" s="24"/>
      <c r="V58" s="24"/>
      <c r="W58" s="24">
        <v>1</v>
      </c>
      <c r="X58" s="24"/>
      <c r="Y58" s="24"/>
      <c r="Z58" s="24"/>
      <c r="AA58" s="24">
        <f t="shared" si="1"/>
        <v>0</v>
      </c>
      <c r="AB58" s="24">
        <f t="shared" si="2"/>
        <v>0</v>
      </c>
      <c r="AC58" s="24">
        <f t="shared" si="3"/>
        <v>0</v>
      </c>
      <c r="AD58" s="24">
        <f t="shared" si="4"/>
        <v>0</v>
      </c>
      <c r="AE58" s="24">
        <f t="shared" si="5"/>
        <v>0</v>
      </c>
      <c r="AF58" s="24">
        <f t="shared" si="6"/>
        <v>0</v>
      </c>
      <c r="AG58" s="24">
        <f t="shared" si="7"/>
        <v>0</v>
      </c>
      <c r="AH58" s="24"/>
    </row>
    <row r="59" spans="1:34" s="26" customFormat="1" x14ac:dyDescent="0.2">
      <c r="A59" s="48">
        <v>42878</v>
      </c>
      <c r="B59" s="24" t="s">
        <v>209</v>
      </c>
      <c r="C59" s="24" t="s">
        <v>35</v>
      </c>
      <c r="D59" s="24" t="s">
        <v>28</v>
      </c>
      <c r="E59" s="24">
        <v>100958</v>
      </c>
      <c r="F59" s="24"/>
      <c r="G59" s="24"/>
      <c r="H59" s="24"/>
      <c r="I59" s="24">
        <v>2</v>
      </c>
      <c r="J59" s="24">
        <v>1</v>
      </c>
      <c r="K59" s="24"/>
      <c r="L59" s="24"/>
      <c r="M59" s="24"/>
      <c r="N59" s="24"/>
      <c r="O59" s="24"/>
      <c r="P59" s="24">
        <v>1</v>
      </c>
      <c r="Q59" s="24">
        <v>1</v>
      </c>
      <c r="R59" s="24"/>
      <c r="S59" s="24"/>
      <c r="T59" s="24"/>
      <c r="U59" s="24"/>
      <c r="V59" s="24"/>
      <c r="W59" s="24">
        <v>1</v>
      </c>
      <c r="X59" s="24"/>
      <c r="Y59" s="24"/>
      <c r="Z59" s="24"/>
      <c r="AA59" s="24">
        <f t="shared" si="1"/>
        <v>0</v>
      </c>
      <c r="AB59" s="24">
        <f t="shared" si="2"/>
        <v>0</v>
      </c>
      <c r="AC59" s="24">
        <f t="shared" si="3"/>
        <v>0</v>
      </c>
      <c r="AD59" s="24">
        <f t="shared" si="4"/>
        <v>0</v>
      </c>
      <c r="AE59" s="24">
        <f t="shared" si="5"/>
        <v>0</v>
      </c>
      <c r="AF59" s="24">
        <f t="shared" si="6"/>
        <v>0</v>
      </c>
      <c r="AG59" s="24">
        <f t="shared" si="7"/>
        <v>0</v>
      </c>
      <c r="AH59" s="24"/>
    </row>
    <row r="60" spans="1:34" s="26" customFormat="1" x14ac:dyDescent="0.2">
      <c r="A60" s="48">
        <v>42878</v>
      </c>
      <c r="B60" s="25" t="s">
        <v>55</v>
      </c>
      <c r="C60" s="25" t="s">
        <v>66</v>
      </c>
      <c r="D60" s="25" t="s">
        <v>31</v>
      </c>
      <c r="E60" s="24">
        <v>100957</v>
      </c>
      <c r="F60" s="24">
        <v>3</v>
      </c>
      <c r="G60" s="24">
        <v>1</v>
      </c>
      <c r="H60" s="24">
        <v>2</v>
      </c>
      <c r="I60" s="24"/>
      <c r="J60" s="24"/>
      <c r="K60" s="24"/>
      <c r="L60" s="24"/>
      <c r="M60" s="24">
        <v>3</v>
      </c>
      <c r="N60" s="24">
        <v>1</v>
      </c>
      <c r="O60" s="24">
        <v>2</v>
      </c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>
        <f t="shared" ref="AA60:AA76" si="8">F60-(M60+T60)</f>
        <v>0</v>
      </c>
      <c r="AB60" s="24">
        <f t="shared" ref="AB60:AB76" si="9">G60-(N60+U60)</f>
        <v>0</v>
      </c>
      <c r="AC60" s="24">
        <f t="shared" ref="AC60:AC76" si="10">H60-(O60+V60)</f>
        <v>0</v>
      </c>
      <c r="AD60" s="24">
        <f t="shared" ref="AD60:AD76" si="11">I60-(P60+W60)</f>
        <v>0</v>
      </c>
      <c r="AE60" s="24">
        <f t="shared" ref="AE60:AE76" si="12">J60-(Q60+X60)</f>
        <v>0</v>
      </c>
      <c r="AF60" s="24">
        <f t="shared" ref="AF60:AF76" si="13">K60-(R60+Y60)</f>
        <v>0</v>
      </c>
      <c r="AG60" s="24">
        <f t="shared" ref="AG60:AG76" si="14">L60-(S60+Z60)</f>
        <v>0</v>
      </c>
      <c r="AH60" s="24"/>
    </row>
    <row r="61" spans="1:34" s="26" customFormat="1" x14ac:dyDescent="0.2">
      <c r="A61" s="48">
        <v>42878</v>
      </c>
      <c r="B61" s="25" t="s">
        <v>90</v>
      </c>
      <c r="C61" s="25" t="s">
        <v>136</v>
      </c>
      <c r="D61" s="25" t="s">
        <v>28</v>
      </c>
      <c r="E61" s="24">
        <v>100961</v>
      </c>
      <c r="F61" s="24"/>
      <c r="G61" s="24"/>
      <c r="H61" s="24"/>
      <c r="I61" s="24">
        <v>4</v>
      </c>
      <c r="J61" s="24">
        <v>2</v>
      </c>
      <c r="K61" s="24"/>
      <c r="L61" s="24"/>
      <c r="M61" s="24"/>
      <c r="N61" s="24"/>
      <c r="O61" s="24"/>
      <c r="P61" s="24">
        <v>1</v>
      </c>
      <c r="Q61" s="24">
        <v>1</v>
      </c>
      <c r="R61" s="24"/>
      <c r="S61" s="24"/>
      <c r="T61" s="24"/>
      <c r="U61" s="24"/>
      <c r="V61" s="24"/>
      <c r="W61" s="24">
        <v>3</v>
      </c>
      <c r="X61" s="24">
        <v>1</v>
      </c>
      <c r="Y61" s="24"/>
      <c r="Z61" s="24"/>
      <c r="AA61" s="24">
        <f t="shared" si="8"/>
        <v>0</v>
      </c>
      <c r="AB61" s="24">
        <f t="shared" si="9"/>
        <v>0</v>
      </c>
      <c r="AC61" s="24">
        <f t="shared" si="10"/>
        <v>0</v>
      </c>
      <c r="AD61" s="24">
        <f t="shared" si="11"/>
        <v>0</v>
      </c>
      <c r="AE61" s="24">
        <f t="shared" si="12"/>
        <v>0</v>
      </c>
      <c r="AF61" s="24">
        <f t="shared" si="13"/>
        <v>0</v>
      </c>
      <c r="AG61" s="24">
        <f t="shared" si="14"/>
        <v>0</v>
      </c>
      <c r="AH61" s="24"/>
    </row>
    <row r="62" spans="1:34" s="26" customFormat="1" x14ac:dyDescent="0.2">
      <c r="A62" s="48">
        <v>42878</v>
      </c>
      <c r="B62" s="25" t="s">
        <v>62</v>
      </c>
      <c r="C62" s="25" t="s">
        <v>210</v>
      </c>
      <c r="D62" s="25" t="s">
        <v>28</v>
      </c>
      <c r="E62" s="24">
        <v>100963</v>
      </c>
      <c r="F62" s="24"/>
      <c r="G62" s="24"/>
      <c r="H62" s="24"/>
      <c r="I62" s="24">
        <v>5</v>
      </c>
      <c r="J62" s="24">
        <v>3</v>
      </c>
      <c r="K62" s="24"/>
      <c r="L62" s="24"/>
      <c r="M62" s="24"/>
      <c r="N62" s="24"/>
      <c r="O62" s="24"/>
      <c r="P62" s="24">
        <v>1</v>
      </c>
      <c r="Q62" s="24">
        <v>1</v>
      </c>
      <c r="R62" s="24"/>
      <c r="S62" s="24"/>
      <c r="T62" s="24"/>
      <c r="U62" s="24"/>
      <c r="V62" s="24"/>
      <c r="W62" s="24">
        <v>4</v>
      </c>
      <c r="X62" s="24">
        <v>2</v>
      </c>
      <c r="Y62" s="24"/>
      <c r="Z62" s="24"/>
      <c r="AA62" s="24">
        <f t="shared" si="8"/>
        <v>0</v>
      </c>
      <c r="AB62" s="24">
        <f t="shared" si="9"/>
        <v>0</v>
      </c>
      <c r="AC62" s="24">
        <f t="shared" si="10"/>
        <v>0</v>
      </c>
      <c r="AD62" s="24">
        <f t="shared" si="11"/>
        <v>0</v>
      </c>
      <c r="AE62" s="24">
        <f t="shared" si="12"/>
        <v>0</v>
      </c>
      <c r="AF62" s="24">
        <f t="shared" si="13"/>
        <v>0</v>
      </c>
      <c r="AG62" s="24">
        <f t="shared" si="14"/>
        <v>0</v>
      </c>
      <c r="AH62" s="24"/>
    </row>
    <row r="63" spans="1:34" s="26" customFormat="1" x14ac:dyDescent="0.2">
      <c r="A63" s="48">
        <v>42879</v>
      </c>
      <c r="B63" s="24" t="s">
        <v>188</v>
      </c>
      <c r="C63" s="24" t="s">
        <v>190</v>
      </c>
      <c r="D63" s="24" t="s">
        <v>28</v>
      </c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>
        <v>24</v>
      </c>
      <c r="X63" s="24">
        <v>24</v>
      </c>
      <c r="Y63" s="24"/>
      <c r="Z63" s="24"/>
      <c r="AA63" s="24">
        <f t="shared" si="8"/>
        <v>0</v>
      </c>
      <c r="AB63" s="24">
        <f t="shared" si="9"/>
        <v>0</v>
      </c>
      <c r="AC63" s="24">
        <f t="shared" si="10"/>
        <v>0</v>
      </c>
      <c r="AD63" s="24">
        <f t="shared" si="11"/>
        <v>-24</v>
      </c>
      <c r="AE63" s="24">
        <f t="shared" si="12"/>
        <v>-24</v>
      </c>
      <c r="AF63" s="24">
        <f t="shared" si="13"/>
        <v>0</v>
      </c>
      <c r="AG63" s="24">
        <f t="shared" si="14"/>
        <v>0</v>
      </c>
      <c r="AH63" s="24"/>
    </row>
    <row r="64" spans="1:34" s="26" customFormat="1" x14ac:dyDescent="0.2">
      <c r="A64" s="48">
        <v>42879</v>
      </c>
      <c r="B64" s="25" t="s">
        <v>123</v>
      </c>
      <c r="C64" s="25" t="s">
        <v>197</v>
      </c>
      <c r="D64" s="25" t="s">
        <v>28</v>
      </c>
      <c r="E64" s="24">
        <v>100971</v>
      </c>
      <c r="F64" s="24"/>
      <c r="G64" s="24"/>
      <c r="H64" s="24"/>
      <c r="I64" s="24">
        <v>2</v>
      </c>
      <c r="J64" s="24">
        <v>2</v>
      </c>
      <c r="K64" s="24"/>
      <c r="L64" s="24"/>
      <c r="M64" s="24"/>
      <c r="N64" s="24"/>
      <c r="O64" s="24"/>
      <c r="P64" s="24">
        <v>2</v>
      </c>
      <c r="Q64" s="24">
        <v>2</v>
      </c>
      <c r="R64" s="24"/>
      <c r="S64" s="24"/>
      <c r="T64" s="24"/>
      <c r="U64" s="24"/>
      <c r="V64" s="24"/>
      <c r="W64" s="24"/>
      <c r="X64" s="24"/>
      <c r="Y64" s="24"/>
      <c r="Z64" s="24"/>
      <c r="AA64" s="24">
        <f t="shared" si="8"/>
        <v>0</v>
      </c>
      <c r="AB64" s="24">
        <f t="shared" si="9"/>
        <v>0</v>
      </c>
      <c r="AC64" s="24">
        <f t="shared" si="10"/>
        <v>0</v>
      </c>
      <c r="AD64" s="24">
        <f t="shared" si="11"/>
        <v>0</v>
      </c>
      <c r="AE64" s="24">
        <f t="shared" si="12"/>
        <v>0</v>
      </c>
      <c r="AF64" s="24">
        <f t="shared" si="13"/>
        <v>0</v>
      </c>
      <c r="AG64" s="24">
        <f t="shared" si="14"/>
        <v>0</v>
      </c>
      <c r="AH64" s="24"/>
    </row>
    <row r="65" spans="1:34" s="26" customFormat="1" x14ac:dyDescent="0.2">
      <c r="A65" s="48">
        <v>42879</v>
      </c>
      <c r="B65" s="25" t="s">
        <v>55</v>
      </c>
      <c r="C65" s="25" t="s">
        <v>66</v>
      </c>
      <c r="D65" s="25" t="s">
        <v>31</v>
      </c>
      <c r="E65" s="24">
        <v>100966</v>
      </c>
      <c r="F65" s="24">
        <v>4</v>
      </c>
      <c r="G65" s="24">
        <v>2</v>
      </c>
      <c r="H65" s="24">
        <v>3</v>
      </c>
      <c r="I65" s="24"/>
      <c r="J65" s="24"/>
      <c r="K65" s="24"/>
      <c r="L65" s="24"/>
      <c r="M65" s="24">
        <v>3</v>
      </c>
      <c r="N65" s="24">
        <v>1</v>
      </c>
      <c r="O65" s="24">
        <v>1</v>
      </c>
      <c r="P65" s="24"/>
      <c r="Q65" s="24"/>
      <c r="R65" s="24"/>
      <c r="S65" s="24"/>
      <c r="T65" s="24">
        <v>1</v>
      </c>
      <c r="U65" s="24">
        <v>1</v>
      </c>
      <c r="V65" s="24">
        <v>2</v>
      </c>
      <c r="W65" s="24"/>
      <c r="X65" s="24"/>
      <c r="Y65" s="24"/>
      <c r="Z65" s="24"/>
      <c r="AA65" s="24">
        <f t="shared" si="8"/>
        <v>0</v>
      </c>
      <c r="AB65" s="24">
        <f t="shared" si="9"/>
        <v>0</v>
      </c>
      <c r="AC65" s="24">
        <f t="shared" si="10"/>
        <v>0</v>
      </c>
      <c r="AD65" s="24">
        <f t="shared" si="11"/>
        <v>0</v>
      </c>
      <c r="AE65" s="24">
        <f t="shared" si="12"/>
        <v>0</v>
      </c>
      <c r="AF65" s="24">
        <f t="shared" si="13"/>
        <v>0</v>
      </c>
      <c r="AG65" s="24">
        <f t="shared" si="14"/>
        <v>0</v>
      </c>
      <c r="AH65" s="24"/>
    </row>
    <row r="66" spans="1:34" s="26" customFormat="1" x14ac:dyDescent="0.2">
      <c r="A66" s="48">
        <v>42879</v>
      </c>
      <c r="B66" s="25" t="s">
        <v>211</v>
      </c>
      <c r="C66" s="25" t="s">
        <v>33</v>
      </c>
      <c r="D66" s="25" t="s">
        <v>31</v>
      </c>
      <c r="E66" s="24">
        <v>100973</v>
      </c>
      <c r="F66" s="24">
        <v>10</v>
      </c>
      <c r="G66" s="24">
        <v>2</v>
      </c>
      <c r="H66" s="24">
        <v>10</v>
      </c>
      <c r="I66" s="24"/>
      <c r="J66" s="24"/>
      <c r="K66" s="24"/>
      <c r="L66" s="24"/>
      <c r="M66" s="24">
        <v>3</v>
      </c>
      <c r="N66" s="24">
        <v>1</v>
      </c>
      <c r="O66" s="24">
        <v>2</v>
      </c>
      <c r="P66" s="24"/>
      <c r="Q66" s="24"/>
      <c r="R66" s="24"/>
      <c r="S66" s="24"/>
      <c r="T66" s="24">
        <v>7</v>
      </c>
      <c r="U66" s="24">
        <v>1</v>
      </c>
      <c r="V66" s="24">
        <v>8</v>
      </c>
      <c r="W66" s="24"/>
      <c r="X66" s="24"/>
      <c r="Y66" s="24"/>
      <c r="Z66" s="24"/>
      <c r="AA66" s="24">
        <f t="shared" si="8"/>
        <v>0</v>
      </c>
      <c r="AB66" s="24">
        <f t="shared" si="9"/>
        <v>0</v>
      </c>
      <c r="AC66" s="24">
        <f t="shared" si="10"/>
        <v>0</v>
      </c>
      <c r="AD66" s="24">
        <f t="shared" si="11"/>
        <v>0</v>
      </c>
      <c r="AE66" s="24">
        <f t="shared" si="12"/>
        <v>0</v>
      </c>
      <c r="AF66" s="24">
        <f t="shared" si="13"/>
        <v>0</v>
      </c>
      <c r="AG66" s="24">
        <f t="shared" si="14"/>
        <v>0</v>
      </c>
      <c r="AH66" s="24"/>
    </row>
    <row r="67" spans="1:34" s="26" customFormat="1" x14ac:dyDescent="0.2">
      <c r="A67" s="48">
        <v>42880</v>
      </c>
      <c r="B67" s="25" t="s">
        <v>62</v>
      </c>
      <c r="C67" s="25" t="s">
        <v>208</v>
      </c>
      <c r="D67" s="25" t="s">
        <v>28</v>
      </c>
      <c r="E67" s="24">
        <v>101204</v>
      </c>
      <c r="F67" s="24"/>
      <c r="G67" s="24"/>
      <c r="H67" s="24"/>
      <c r="I67" s="24">
        <v>1</v>
      </c>
      <c r="J67" s="24">
        <v>1</v>
      </c>
      <c r="K67" s="24"/>
      <c r="L67" s="24"/>
      <c r="M67" s="24"/>
      <c r="N67" s="24"/>
      <c r="O67" s="24"/>
      <c r="P67" s="24">
        <v>1</v>
      </c>
      <c r="Q67" s="24">
        <v>1</v>
      </c>
      <c r="R67" s="24"/>
      <c r="S67" s="24"/>
      <c r="T67" s="24"/>
      <c r="U67" s="24"/>
      <c r="V67" s="24"/>
      <c r="W67" s="24"/>
      <c r="X67" s="24"/>
      <c r="Y67" s="24"/>
      <c r="Z67" s="24"/>
      <c r="AA67" s="24">
        <f t="shared" si="8"/>
        <v>0</v>
      </c>
      <c r="AB67" s="24">
        <f t="shared" si="9"/>
        <v>0</v>
      </c>
      <c r="AC67" s="24">
        <f t="shared" si="10"/>
        <v>0</v>
      </c>
      <c r="AD67" s="24">
        <f t="shared" si="11"/>
        <v>0</v>
      </c>
      <c r="AE67" s="24">
        <f t="shared" si="12"/>
        <v>0</v>
      </c>
      <c r="AF67" s="24">
        <f t="shared" si="13"/>
        <v>0</v>
      </c>
      <c r="AG67" s="24">
        <f t="shared" si="14"/>
        <v>0</v>
      </c>
      <c r="AH67" s="24"/>
    </row>
    <row r="68" spans="1:34" s="26" customFormat="1" x14ac:dyDescent="0.2">
      <c r="A68" s="48">
        <v>42881</v>
      </c>
      <c r="B68" s="25" t="s">
        <v>107</v>
      </c>
      <c r="C68" s="25" t="s">
        <v>212</v>
      </c>
      <c r="D68" s="25" t="s">
        <v>28</v>
      </c>
      <c r="E68" s="24">
        <v>101011</v>
      </c>
      <c r="F68" s="24"/>
      <c r="G68" s="24"/>
      <c r="H68" s="24"/>
      <c r="I68" s="24">
        <v>2</v>
      </c>
      <c r="J68" s="24">
        <v>2</v>
      </c>
      <c r="K68" s="24"/>
      <c r="L68" s="24"/>
      <c r="M68" s="24"/>
      <c r="N68" s="24"/>
      <c r="O68" s="24"/>
      <c r="P68" s="24">
        <v>1</v>
      </c>
      <c r="Q68" s="24">
        <v>1</v>
      </c>
      <c r="R68" s="24"/>
      <c r="S68" s="24"/>
      <c r="T68" s="24"/>
      <c r="U68" s="24"/>
      <c r="V68" s="24"/>
      <c r="W68" s="24">
        <v>1</v>
      </c>
      <c r="X68" s="24">
        <v>1</v>
      </c>
      <c r="Y68" s="24"/>
      <c r="Z68" s="24"/>
      <c r="AA68" s="24">
        <f t="shared" si="8"/>
        <v>0</v>
      </c>
      <c r="AB68" s="24">
        <f t="shared" si="9"/>
        <v>0</v>
      </c>
      <c r="AC68" s="24">
        <f t="shared" si="10"/>
        <v>0</v>
      </c>
      <c r="AD68" s="24">
        <f t="shared" si="11"/>
        <v>0</v>
      </c>
      <c r="AE68" s="24">
        <f t="shared" si="12"/>
        <v>0</v>
      </c>
      <c r="AF68" s="24">
        <f t="shared" si="13"/>
        <v>0</v>
      </c>
      <c r="AG68" s="24">
        <f t="shared" si="14"/>
        <v>0</v>
      </c>
      <c r="AH68" s="24"/>
    </row>
    <row r="69" spans="1:34" s="26" customFormat="1" x14ac:dyDescent="0.2">
      <c r="A69" s="48">
        <v>42882</v>
      </c>
      <c r="B69" s="25" t="s">
        <v>38</v>
      </c>
      <c r="C69" s="25" t="s">
        <v>160</v>
      </c>
      <c r="D69" s="25" t="s">
        <v>162</v>
      </c>
      <c r="E69" s="24">
        <v>101209</v>
      </c>
      <c r="F69" s="24"/>
      <c r="G69" s="24"/>
      <c r="H69" s="24"/>
      <c r="I69" s="24"/>
      <c r="J69" s="24"/>
      <c r="K69" s="24"/>
      <c r="L69" s="24">
        <v>6</v>
      </c>
      <c r="M69" s="24"/>
      <c r="N69" s="24"/>
      <c r="O69" s="24"/>
      <c r="P69" s="24"/>
      <c r="Q69" s="24"/>
      <c r="R69" s="24"/>
      <c r="S69" s="24">
        <v>0</v>
      </c>
      <c r="T69" s="24"/>
      <c r="U69" s="24"/>
      <c r="V69" s="24"/>
      <c r="W69" s="24"/>
      <c r="X69" s="24"/>
      <c r="Y69" s="24"/>
      <c r="Z69" s="24">
        <v>6</v>
      </c>
      <c r="AA69" s="24">
        <f t="shared" si="8"/>
        <v>0</v>
      </c>
      <c r="AB69" s="24">
        <f t="shared" si="9"/>
        <v>0</v>
      </c>
      <c r="AC69" s="24">
        <f t="shared" si="10"/>
        <v>0</v>
      </c>
      <c r="AD69" s="24">
        <f t="shared" si="11"/>
        <v>0</v>
      </c>
      <c r="AE69" s="24">
        <f t="shared" si="12"/>
        <v>0</v>
      </c>
      <c r="AF69" s="24">
        <f t="shared" si="13"/>
        <v>0</v>
      </c>
      <c r="AG69" s="24">
        <f t="shared" si="14"/>
        <v>0</v>
      </c>
      <c r="AH69" s="24"/>
    </row>
    <row r="70" spans="1:34" s="26" customFormat="1" x14ac:dyDescent="0.2">
      <c r="A70" s="48">
        <v>42884</v>
      </c>
      <c r="B70" s="25" t="s">
        <v>55</v>
      </c>
      <c r="C70" s="25" t="s">
        <v>66</v>
      </c>
      <c r="D70" s="25" t="s">
        <v>31</v>
      </c>
      <c r="E70" s="24">
        <v>101210</v>
      </c>
      <c r="F70" s="24">
        <v>3</v>
      </c>
      <c r="G70" s="24">
        <v>1</v>
      </c>
      <c r="H70" s="24">
        <v>2</v>
      </c>
      <c r="I70" s="24"/>
      <c r="J70" s="24"/>
      <c r="K70" s="24"/>
      <c r="L70" s="24"/>
      <c r="M70" s="24">
        <v>2</v>
      </c>
      <c r="N70" s="24">
        <v>1</v>
      </c>
      <c r="O70" s="24">
        <v>1</v>
      </c>
      <c r="P70" s="24"/>
      <c r="Q70" s="24"/>
      <c r="R70" s="24"/>
      <c r="S70" s="24"/>
      <c r="T70" s="24">
        <v>1</v>
      </c>
      <c r="U70" s="24"/>
      <c r="V70" s="24">
        <v>1</v>
      </c>
      <c r="W70" s="24"/>
      <c r="X70" s="24"/>
      <c r="Y70" s="24"/>
      <c r="Z70" s="24"/>
      <c r="AA70" s="24">
        <f t="shared" si="8"/>
        <v>0</v>
      </c>
      <c r="AB70" s="24">
        <f t="shared" si="9"/>
        <v>0</v>
      </c>
      <c r="AC70" s="24">
        <f t="shared" si="10"/>
        <v>0</v>
      </c>
      <c r="AD70" s="24">
        <f t="shared" si="11"/>
        <v>0</v>
      </c>
      <c r="AE70" s="24">
        <f t="shared" si="12"/>
        <v>0</v>
      </c>
      <c r="AF70" s="24">
        <f t="shared" si="13"/>
        <v>0</v>
      </c>
      <c r="AG70" s="24">
        <f t="shared" si="14"/>
        <v>0</v>
      </c>
      <c r="AH70" s="24"/>
    </row>
    <row r="71" spans="1:34" s="26" customFormat="1" x14ac:dyDescent="0.2">
      <c r="A71" s="48">
        <v>42884</v>
      </c>
      <c r="B71" s="25" t="s">
        <v>198</v>
      </c>
      <c r="C71" s="25" t="s">
        <v>33</v>
      </c>
      <c r="D71" s="25" t="s">
        <v>31</v>
      </c>
      <c r="E71" s="24">
        <v>101212</v>
      </c>
      <c r="F71" s="24">
        <v>10</v>
      </c>
      <c r="G71" s="24">
        <v>2</v>
      </c>
      <c r="H71" s="24">
        <v>10</v>
      </c>
      <c r="I71" s="24"/>
      <c r="J71" s="24"/>
      <c r="K71" s="24"/>
      <c r="L71" s="24"/>
      <c r="M71" s="24">
        <v>5</v>
      </c>
      <c r="N71" s="24">
        <v>2</v>
      </c>
      <c r="O71" s="24">
        <v>4</v>
      </c>
      <c r="P71" s="24"/>
      <c r="Q71" s="24"/>
      <c r="R71" s="24"/>
      <c r="S71" s="24"/>
      <c r="T71" s="24">
        <v>5</v>
      </c>
      <c r="U71" s="24"/>
      <c r="V71" s="24">
        <v>6</v>
      </c>
      <c r="W71" s="24"/>
      <c r="X71" s="24"/>
      <c r="Y71" s="24"/>
      <c r="Z71" s="24"/>
      <c r="AA71" s="24">
        <f t="shared" si="8"/>
        <v>0</v>
      </c>
      <c r="AB71" s="24">
        <f t="shared" si="9"/>
        <v>0</v>
      </c>
      <c r="AC71" s="24">
        <f t="shared" si="10"/>
        <v>0</v>
      </c>
      <c r="AD71" s="24">
        <f t="shared" si="11"/>
        <v>0</v>
      </c>
      <c r="AE71" s="24">
        <f t="shared" si="12"/>
        <v>0</v>
      </c>
      <c r="AF71" s="24">
        <f t="shared" si="13"/>
        <v>0</v>
      </c>
      <c r="AG71" s="24">
        <f t="shared" si="14"/>
        <v>0</v>
      </c>
      <c r="AH71" s="24"/>
    </row>
    <row r="72" spans="1:34" s="26" customFormat="1" x14ac:dyDescent="0.2">
      <c r="A72" s="48">
        <v>42884</v>
      </c>
      <c r="B72" s="24" t="s">
        <v>188</v>
      </c>
      <c r="C72" s="24" t="s">
        <v>189</v>
      </c>
      <c r="D72" s="25" t="s">
        <v>213</v>
      </c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>
        <v>6</v>
      </c>
      <c r="W72" s="24"/>
      <c r="X72" s="24"/>
      <c r="Y72" s="24"/>
      <c r="Z72" s="24"/>
      <c r="AA72" s="24">
        <f t="shared" si="8"/>
        <v>0</v>
      </c>
      <c r="AB72" s="24">
        <f t="shared" si="9"/>
        <v>0</v>
      </c>
      <c r="AC72" s="24">
        <f t="shared" si="10"/>
        <v>-6</v>
      </c>
      <c r="AD72" s="24">
        <f t="shared" si="11"/>
        <v>0</v>
      </c>
      <c r="AE72" s="24">
        <f t="shared" si="12"/>
        <v>0</v>
      </c>
      <c r="AF72" s="24">
        <f t="shared" si="13"/>
        <v>0</v>
      </c>
      <c r="AG72" s="24">
        <f t="shared" si="14"/>
        <v>0</v>
      </c>
      <c r="AH72" s="24"/>
    </row>
    <row r="73" spans="1:34" s="26" customFormat="1" x14ac:dyDescent="0.2">
      <c r="A73" s="48">
        <v>42884</v>
      </c>
      <c r="B73" s="24" t="s">
        <v>188</v>
      </c>
      <c r="C73" s="24" t="s">
        <v>190</v>
      </c>
      <c r="D73" s="24" t="s">
        <v>215</v>
      </c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>
        <v>4</v>
      </c>
      <c r="Q73" s="24">
        <v>6</v>
      </c>
      <c r="R73" s="24"/>
      <c r="S73" s="24"/>
      <c r="T73" s="24"/>
      <c r="U73" s="24"/>
      <c r="V73" s="24"/>
      <c r="W73" s="24"/>
      <c r="X73" s="24"/>
      <c r="Y73" s="24"/>
      <c r="Z73" s="24"/>
      <c r="AA73" s="24">
        <f t="shared" si="8"/>
        <v>0</v>
      </c>
      <c r="AB73" s="24">
        <f t="shared" si="9"/>
        <v>0</v>
      </c>
      <c r="AC73" s="24">
        <f t="shared" si="10"/>
        <v>0</v>
      </c>
      <c r="AD73" s="24">
        <f t="shared" si="11"/>
        <v>-4</v>
      </c>
      <c r="AE73" s="24">
        <f t="shared" si="12"/>
        <v>-6</v>
      </c>
      <c r="AF73" s="24">
        <f t="shared" si="13"/>
        <v>0</v>
      </c>
      <c r="AG73" s="24">
        <f t="shared" si="14"/>
        <v>0</v>
      </c>
      <c r="AH73" s="24"/>
    </row>
    <row r="74" spans="1:34" s="26" customFormat="1" x14ac:dyDescent="0.2">
      <c r="A74" s="48">
        <v>42885</v>
      </c>
      <c r="B74" s="25" t="s">
        <v>158</v>
      </c>
      <c r="C74" s="25" t="s">
        <v>217</v>
      </c>
      <c r="D74" s="25" t="s">
        <v>28</v>
      </c>
      <c r="E74" s="24">
        <v>101021</v>
      </c>
      <c r="F74" s="24"/>
      <c r="G74" s="24"/>
      <c r="H74" s="24"/>
      <c r="I74" s="24">
        <v>3</v>
      </c>
      <c r="J74" s="24">
        <v>2</v>
      </c>
      <c r="K74" s="24"/>
      <c r="L74" s="24"/>
      <c r="M74" s="24"/>
      <c r="N74" s="24"/>
      <c r="O74" s="24"/>
      <c r="P74" s="24">
        <v>1</v>
      </c>
      <c r="Q74" s="24">
        <v>1</v>
      </c>
      <c r="R74" s="24"/>
      <c r="S74" s="24"/>
      <c r="T74" s="24"/>
      <c r="U74" s="24"/>
      <c r="V74" s="24"/>
      <c r="W74" s="24">
        <v>2</v>
      </c>
      <c r="X74" s="24">
        <v>1</v>
      </c>
      <c r="Y74" s="24"/>
      <c r="Z74" s="24"/>
      <c r="AA74" s="24">
        <f t="shared" si="8"/>
        <v>0</v>
      </c>
      <c r="AB74" s="24">
        <f t="shared" si="9"/>
        <v>0</v>
      </c>
      <c r="AC74" s="24">
        <f t="shared" si="10"/>
        <v>0</v>
      </c>
      <c r="AD74" s="24">
        <f t="shared" si="11"/>
        <v>0</v>
      </c>
      <c r="AE74" s="24">
        <f t="shared" si="12"/>
        <v>0</v>
      </c>
      <c r="AF74" s="24">
        <f t="shared" si="13"/>
        <v>0</v>
      </c>
      <c r="AG74" s="24">
        <f t="shared" si="14"/>
        <v>0</v>
      </c>
      <c r="AH74" s="24"/>
    </row>
    <row r="75" spans="1:34" s="26" customFormat="1" x14ac:dyDescent="0.2">
      <c r="A75" s="48">
        <v>42885</v>
      </c>
      <c r="B75" s="25" t="s">
        <v>78</v>
      </c>
      <c r="C75" s="25" t="s">
        <v>218</v>
      </c>
      <c r="D75" s="25" t="s">
        <v>28</v>
      </c>
      <c r="E75" s="24">
        <v>101216</v>
      </c>
      <c r="F75" s="24"/>
      <c r="G75" s="24"/>
      <c r="H75" s="24"/>
      <c r="I75" s="24">
        <v>4</v>
      </c>
      <c r="J75" s="24">
        <v>2</v>
      </c>
      <c r="K75" s="24"/>
      <c r="L75" s="24"/>
      <c r="M75" s="24"/>
      <c r="N75" s="24"/>
      <c r="O75" s="24"/>
      <c r="P75" s="24">
        <v>1</v>
      </c>
      <c r="Q75" s="24">
        <v>1</v>
      </c>
      <c r="R75" s="24"/>
      <c r="S75" s="24"/>
      <c r="T75" s="24"/>
      <c r="U75" s="24"/>
      <c r="V75" s="24"/>
      <c r="W75" s="24">
        <v>3</v>
      </c>
      <c r="X75" s="24">
        <v>1</v>
      </c>
      <c r="Y75" s="24"/>
      <c r="Z75" s="24"/>
      <c r="AA75" s="24">
        <f t="shared" si="8"/>
        <v>0</v>
      </c>
      <c r="AB75" s="24">
        <f t="shared" si="9"/>
        <v>0</v>
      </c>
      <c r="AC75" s="24">
        <f t="shared" si="10"/>
        <v>0</v>
      </c>
      <c r="AD75" s="24">
        <f t="shared" si="11"/>
        <v>0</v>
      </c>
      <c r="AE75" s="24">
        <f t="shared" si="12"/>
        <v>0</v>
      </c>
      <c r="AF75" s="24">
        <f t="shared" si="13"/>
        <v>0</v>
      </c>
      <c r="AG75" s="24">
        <f t="shared" si="14"/>
        <v>0</v>
      </c>
      <c r="AH75" s="24"/>
    </row>
    <row r="76" spans="1:34" s="26" customFormat="1" x14ac:dyDescent="0.2">
      <c r="A76" s="48">
        <v>42885</v>
      </c>
      <c r="B76" s="25" t="s">
        <v>121</v>
      </c>
      <c r="C76" s="25" t="s">
        <v>201</v>
      </c>
      <c r="D76" s="25" t="s">
        <v>28</v>
      </c>
      <c r="E76" s="24">
        <v>101217</v>
      </c>
      <c r="F76" s="24"/>
      <c r="G76" s="24"/>
      <c r="H76" s="24"/>
      <c r="I76" s="24">
        <v>2</v>
      </c>
      <c r="J76" s="24">
        <v>1</v>
      </c>
      <c r="K76" s="24"/>
      <c r="L76" s="24"/>
      <c r="M76" s="24"/>
      <c r="N76" s="24"/>
      <c r="O76" s="24"/>
      <c r="P76" s="24">
        <v>2</v>
      </c>
      <c r="Q76" s="24">
        <v>1</v>
      </c>
      <c r="R76" s="24"/>
      <c r="S76" s="24"/>
      <c r="T76" s="24"/>
      <c r="U76" s="24"/>
      <c r="V76" s="24"/>
      <c r="W76" s="24"/>
      <c r="X76" s="24"/>
      <c r="Y76" s="24"/>
      <c r="Z76" s="24"/>
      <c r="AA76" s="24">
        <f t="shared" si="8"/>
        <v>0</v>
      </c>
      <c r="AB76" s="24">
        <f t="shared" si="9"/>
        <v>0</v>
      </c>
      <c r="AC76" s="24">
        <f t="shared" si="10"/>
        <v>0</v>
      </c>
      <c r="AD76" s="24">
        <f t="shared" si="11"/>
        <v>0</v>
      </c>
      <c r="AE76" s="24">
        <f t="shared" si="12"/>
        <v>0</v>
      </c>
      <c r="AF76" s="24">
        <f t="shared" si="13"/>
        <v>0</v>
      </c>
      <c r="AG76" s="24">
        <f t="shared" si="14"/>
        <v>0</v>
      </c>
      <c r="AH76" s="24"/>
    </row>
    <row r="77" spans="1:34" s="26" customFormat="1" x14ac:dyDescent="0.2">
      <c r="A77" s="48">
        <v>42886</v>
      </c>
      <c r="B77" s="25" t="s">
        <v>219</v>
      </c>
      <c r="C77" s="25" t="s">
        <v>66</v>
      </c>
      <c r="D77" s="25" t="s">
        <v>31</v>
      </c>
      <c r="E77" s="24">
        <v>101219</v>
      </c>
      <c r="F77" s="24">
        <v>5</v>
      </c>
      <c r="G77" s="24">
        <v>1</v>
      </c>
      <c r="H77" s="24">
        <v>3</v>
      </c>
      <c r="I77" s="24"/>
      <c r="J77" s="24"/>
      <c r="K77" s="24"/>
      <c r="L77" s="24"/>
      <c r="M77" s="24">
        <v>3</v>
      </c>
      <c r="N77" s="24">
        <v>1</v>
      </c>
      <c r="O77" s="24">
        <v>2</v>
      </c>
      <c r="P77" s="24"/>
      <c r="Q77" s="24"/>
      <c r="R77" s="24"/>
      <c r="S77" s="24"/>
      <c r="T77" s="24">
        <v>2</v>
      </c>
      <c r="U77" s="24"/>
      <c r="V77" s="24">
        <v>1</v>
      </c>
      <c r="W77" s="24"/>
      <c r="X77" s="24"/>
      <c r="Y77" s="24"/>
      <c r="Z77" s="24"/>
      <c r="AA77" s="24">
        <f t="shared" ref="AA77:AA89" si="15">F77-(M77+T77)</f>
        <v>0</v>
      </c>
      <c r="AB77" s="24">
        <f t="shared" ref="AB77:AB89" si="16">G77-(N77+U77)</f>
        <v>0</v>
      </c>
      <c r="AC77" s="24">
        <f t="shared" ref="AC77:AC89" si="17">H77-(O77+V77)</f>
        <v>0</v>
      </c>
      <c r="AD77" s="24">
        <f t="shared" ref="AD77:AD89" si="18">I77-(P77+W77)</f>
        <v>0</v>
      </c>
      <c r="AE77" s="24">
        <f t="shared" ref="AE77:AE89" si="19">J77-(Q77+X77)</f>
        <v>0</v>
      </c>
      <c r="AF77" s="24">
        <f t="shared" ref="AF77:AF89" si="20">K77-(R77+Y77)</f>
        <v>0</v>
      </c>
      <c r="AG77" s="24">
        <f t="shared" ref="AG77:AG89" si="21">L77-(S77+Z77)</f>
        <v>0</v>
      </c>
      <c r="AH77" s="24"/>
    </row>
    <row r="78" spans="1:34" s="26" customFormat="1" x14ac:dyDescent="0.2">
      <c r="A78" s="48">
        <v>42886</v>
      </c>
      <c r="B78" s="25" t="s">
        <v>45</v>
      </c>
      <c r="C78" s="25" t="s">
        <v>220</v>
      </c>
      <c r="D78" s="25" t="s">
        <v>28</v>
      </c>
      <c r="E78" s="24">
        <v>101220</v>
      </c>
      <c r="F78" s="24"/>
      <c r="G78" s="24"/>
      <c r="H78" s="24"/>
      <c r="I78" s="24">
        <v>2</v>
      </c>
      <c r="J78" s="24">
        <v>1</v>
      </c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>
        <v>2</v>
      </c>
      <c r="X78" s="24">
        <v>1</v>
      </c>
      <c r="Y78" s="24"/>
      <c r="Z78" s="24"/>
      <c r="AA78" s="24">
        <f t="shared" si="15"/>
        <v>0</v>
      </c>
      <c r="AB78" s="24">
        <f t="shared" si="16"/>
        <v>0</v>
      </c>
      <c r="AC78" s="24">
        <f t="shared" si="17"/>
        <v>0</v>
      </c>
      <c r="AD78" s="24">
        <f t="shared" si="18"/>
        <v>0</v>
      </c>
      <c r="AE78" s="24">
        <f t="shared" si="19"/>
        <v>0</v>
      </c>
      <c r="AF78" s="24">
        <f t="shared" si="20"/>
        <v>0</v>
      </c>
      <c r="AG78" s="24">
        <f t="shared" si="21"/>
        <v>0</v>
      </c>
      <c r="AH78" s="24"/>
    </row>
    <row r="79" spans="1:34" s="26" customFormat="1" x14ac:dyDescent="0.2">
      <c r="A79" s="48"/>
      <c r="B79" s="25"/>
      <c r="C79" s="25"/>
      <c r="D79" s="25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>
        <f t="shared" si="15"/>
        <v>0</v>
      </c>
      <c r="AB79" s="24">
        <f t="shared" si="16"/>
        <v>0</v>
      </c>
      <c r="AC79" s="24">
        <f t="shared" si="17"/>
        <v>0</v>
      </c>
      <c r="AD79" s="24">
        <f t="shared" si="18"/>
        <v>0</v>
      </c>
      <c r="AE79" s="24">
        <f t="shared" si="19"/>
        <v>0</v>
      </c>
      <c r="AF79" s="24">
        <f t="shared" si="20"/>
        <v>0</v>
      </c>
      <c r="AG79" s="24">
        <f t="shared" si="21"/>
        <v>0</v>
      </c>
      <c r="AH79" s="24"/>
    </row>
    <row r="80" spans="1:34" s="26" customFormat="1" x14ac:dyDescent="0.2">
      <c r="A80" s="48"/>
      <c r="B80" s="25"/>
      <c r="C80" s="25"/>
      <c r="D80" s="25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>
        <f t="shared" si="15"/>
        <v>0</v>
      </c>
      <c r="AB80" s="24">
        <f t="shared" si="16"/>
        <v>0</v>
      </c>
      <c r="AC80" s="24">
        <f t="shared" si="17"/>
        <v>0</v>
      </c>
      <c r="AD80" s="24">
        <f t="shared" si="18"/>
        <v>0</v>
      </c>
      <c r="AE80" s="24">
        <f t="shared" si="19"/>
        <v>0</v>
      </c>
      <c r="AF80" s="24">
        <f t="shared" si="20"/>
        <v>0</v>
      </c>
      <c r="AG80" s="24">
        <f t="shared" si="21"/>
        <v>0</v>
      </c>
      <c r="AH80" s="24"/>
    </row>
    <row r="81" spans="1:34" s="26" customFormat="1" x14ac:dyDescent="0.2">
      <c r="A81" s="48"/>
      <c r="B81" s="25"/>
      <c r="C81" s="25"/>
      <c r="D81" s="25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>
        <f t="shared" si="15"/>
        <v>0</v>
      </c>
      <c r="AB81" s="24">
        <f t="shared" si="16"/>
        <v>0</v>
      </c>
      <c r="AC81" s="24">
        <f t="shared" si="17"/>
        <v>0</v>
      </c>
      <c r="AD81" s="24">
        <f t="shared" si="18"/>
        <v>0</v>
      </c>
      <c r="AE81" s="24">
        <f t="shared" si="19"/>
        <v>0</v>
      </c>
      <c r="AF81" s="24">
        <f t="shared" si="20"/>
        <v>0</v>
      </c>
      <c r="AG81" s="24">
        <f t="shared" si="21"/>
        <v>0</v>
      </c>
      <c r="AH81" s="24"/>
    </row>
    <row r="82" spans="1:34" s="26" customFormat="1" x14ac:dyDescent="0.2">
      <c r="A82" s="48"/>
      <c r="B82" s="25"/>
      <c r="C82" s="25"/>
      <c r="D82" s="25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>
        <f t="shared" si="15"/>
        <v>0</v>
      </c>
      <c r="AB82" s="24">
        <f t="shared" si="16"/>
        <v>0</v>
      </c>
      <c r="AC82" s="24">
        <f t="shared" si="17"/>
        <v>0</v>
      </c>
      <c r="AD82" s="24">
        <f t="shared" si="18"/>
        <v>0</v>
      </c>
      <c r="AE82" s="24">
        <f t="shared" si="19"/>
        <v>0</v>
      </c>
      <c r="AF82" s="24">
        <f t="shared" si="20"/>
        <v>0</v>
      </c>
      <c r="AG82" s="24">
        <f t="shared" si="21"/>
        <v>0</v>
      </c>
      <c r="AH82" s="24"/>
    </row>
    <row r="83" spans="1:34" s="26" customFormat="1" x14ac:dyDescent="0.2">
      <c r="A83" s="48"/>
      <c r="B83" s="25"/>
      <c r="C83" s="25"/>
      <c r="D83" s="25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>
        <f t="shared" si="15"/>
        <v>0</v>
      </c>
      <c r="AB83" s="24">
        <f t="shared" si="16"/>
        <v>0</v>
      </c>
      <c r="AC83" s="24">
        <f t="shared" si="17"/>
        <v>0</v>
      </c>
      <c r="AD83" s="24">
        <f t="shared" si="18"/>
        <v>0</v>
      </c>
      <c r="AE83" s="24">
        <f t="shared" si="19"/>
        <v>0</v>
      </c>
      <c r="AF83" s="24">
        <f t="shared" si="20"/>
        <v>0</v>
      </c>
      <c r="AG83" s="24">
        <f t="shared" si="21"/>
        <v>0</v>
      </c>
      <c r="AH83" s="24"/>
    </row>
    <row r="84" spans="1:34" s="26" customFormat="1" x14ac:dyDescent="0.2">
      <c r="A84" s="48"/>
      <c r="B84" s="25"/>
      <c r="C84" s="25"/>
      <c r="D84" s="25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>
        <f t="shared" si="15"/>
        <v>0</v>
      </c>
      <c r="AB84" s="24">
        <f t="shared" si="16"/>
        <v>0</v>
      </c>
      <c r="AC84" s="24">
        <f t="shared" si="17"/>
        <v>0</v>
      </c>
      <c r="AD84" s="24">
        <f t="shared" si="18"/>
        <v>0</v>
      </c>
      <c r="AE84" s="24">
        <f t="shared" si="19"/>
        <v>0</v>
      </c>
      <c r="AF84" s="24">
        <f t="shared" si="20"/>
        <v>0</v>
      </c>
      <c r="AG84" s="24">
        <f t="shared" si="21"/>
        <v>0</v>
      </c>
      <c r="AH84" s="24"/>
    </row>
    <row r="85" spans="1:34" s="26" customFormat="1" x14ac:dyDescent="0.2">
      <c r="A85" s="48"/>
      <c r="B85" s="25"/>
      <c r="C85" s="25"/>
      <c r="D85" s="25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>
        <f t="shared" si="15"/>
        <v>0</v>
      </c>
      <c r="AB85" s="24">
        <f t="shared" si="16"/>
        <v>0</v>
      </c>
      <c r="AC85" s="24">
        <f t="shared" si="17"/>
        <v>0</v>
      </c>
      <c r="AD85" s="24">
        <f t="shared" si="18"/>
        <v>0</v>
      </c>
      <c r="AE85" s="24">
        <f t="shared" si="19"/>
        <v>0</v>
      </c>
      <c r="AF85" s="24">
        <f t="shared" si="20"/>
        <v>0</v>
      </c>
      <c r="AG85" s="24">
        <f t="shared" si="21"/>
        <v>0</v>
      </c>
      <c r="AH85" s="24"/>
    </row>
    <row r="86" spans="1:34" s="26" customFormat="1" x14ac:dyDescent="0.2">
      <c r="A86" s="48"/>
      <c r="B86" s="25"/>
      <c r="C86" s="25"/>
      <c r="D86" s="25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>
        <f t="shared" si="15"/>
        <v>0</v>
      </c>
      <c r="AB86" s="24">
        <f t="shared" si="16"/>
        <v>0</v>
      </c>
      <c r="AC86" s="24">
        <f t="shared" si="17"/>
        <v>0</v>
      </c>
      <c r="AD86" s="24">
        <f t="shared" si="18"/>
        <v>0</v>
      </c>
      <c r="AE86" s="24">
        <f t="shared" si="19"/>
        <v>0</v>
      </c>
      <c r="AF86" s="24">
        <f t="shared" si="20"/>
        <v>0</v>
      </c>
      <c r="AG86" s="24">
        <f t="shared" si="21"/>
        <v>0</v>
      </c>
      <c r="AH86" s="24"/>
    </row>
    <row r="87" spans="1:34" s="26" customFormat="1" x14ac:dyDescent="0.2">
      <c r="A87" s="48"/>
      <c r="B87" s="25"/>
      <c r="C87" s="25"/>
      <c r="D87" s="25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>
        <f t="shared" si="15"/>
        <v>0</v>
      </c>
      <c r="AB87" s="24">
        <f t="shared" si="16"/>
        <v>0</v>
      </c>
      <c r="AC87" s="24">
        <f t="shared" si="17"/>
        <v>0</v>
      </c>
      <c r="AD87" s="24">
        <f t="shared" si="18"/>
        <v>0</v>
      </c>
      <c r="AE87" s="24">
        <f t="shared" si="19"/>
        <v>0</v>
      </c>
      <c r="AF87" s="24">
        <f t="shared" si="20"/>
        <v>0</v>
      </c>
      <c r="AG87" s="24">
        <f t="shared" si="21"/>
        <v>0</v>
      </c>
      <c r="AH87" s="24"/>
    </row>
    <row r="88" spans="1:34" s="26" customFormat="1" x14ac:dyDescent="0.2">
      <c r="A88" s="48"/>
      <c r="B88" s="25"/>
      <c r="C88" s="25"/>
      <c r="D88" s="25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>
        <f t="shared" si="15"/>
        <v>0</v>
      </c>
      <c r="AB88" s="24">
        <f t="shared" si="16"/>
        <v>0</v>
      </c>
      <c r="AC88" s="24">
        <f t="shared" si="17"/>
        <v>0</v>
      </c>
      <c r="AD88" s="24">
        <f t="shared" si="18"/>
        <v>0</v>
      </c>
      <c r="AE88" s="24">
        <f t="shared" si="19"/>
        <v>0</v>
      </c>
      <c r="AF88" s="24">
        <f t="shared" si="20"/>
        <v>0</v>
      </c>
      <c r="AG88" s="24">
        <f t="shared" si="21"/>
        <v>0</v>
      </c>
      <c r="AH88" s="24"/>
    </row>
    <row r="89" spans="1:34" s="26" customFormat="1" x14ac:dyDescent="0.2">
      <c r="A89" s="48"/>
      <c r="B89" s="25"/>
      <c r="C89" s="25"/>
      <c r="D89" s="25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>
        <f t="shared" si="15"/>
        <v>0</v>
      </c>
      <c r="AB89" s="24">
        <f t="shared" si="16"/>
        <v>0</v>
      </c>
      <c r="AC89" s="24">
        <f t="shared" si="17"/>
        <v>0</v>
      </c>
      <c r="AD89" s="24">
        <f t="shared" si="18"/>
        <v>0</v>
      </c>
      <c r="AE89" s="24">
        <f t="shared" si="19"/>
        <v>0</v>
      </c>
      <c r="AF89" s="24">
        <f t="shared" si="20"/>
        <v>0</v>
      </c>
      <c r="AG89" s="24">
        <f t="shared" si="21"/>
        <v>0</v>
      </c>
      <c r="AH89" s="24"/>
    </row>
    <row r="90" spans="1:34" x14ac:dyDescent="0.2">
      <c r="E90" s="14" t="s">
        <v>24</v>
      </c>
      <c r="F90" s="18">
        <f t="shared" ref="F90:AG90" si="22">SUM(F20:F89)</f>
        <v>78</v>
      </c>
      <c r="G90" s="18">
        <f t="shared" si="22"/>
        <v>26</v>
      </c>
      <c r="H90" s="18">
        <f t="shared" si="22"/>
        <v>78</v>
      </c>
      <c r="I90" s="18">
        <f t="shared" si="22"/>
        <v>139</v>
      </c>
      <c r="J90" s="18">
        <f t="shared" si="22"/>
        <v>116</v>
      </c>
      <c r="K90" s="18">
        <f t="shared" si="22"/>
        <v>0</v>
      </c>
      <c r="L90" s="18">
        <f t="shared" si="22"/>
        <v>15</v>
      </c>
      <c r="M90" s="18">
        <f t="shared" si="22"/>
        <v>47</v>
      </c>
      <c r="N90" s="18">
        <f t="shared" si="22"/>
        <v>21</v>
      </c>
      <c r="O90" s="18">
        <f t="shared" si="22"/>
        <v>36</v>
      </c>
      <c r="P90" s="18">
        <f t="shared" si="22"/>
        <v>75</v>
      </c>
      <c r="Q90" s="18">
        <f t="shared" si="22"/>
        <v>64</v>
      </c>
      <c r="R90" s="18">
        <f t="shared" si="22"/>
        <v>0</v>
      </c>
      <c r="S90" s="18">
        <f t="shared" si="22"/>
        <v>7</v>
      </c>
      <c r="T90" s="18">
        <f t="shared" si="22"/>
        <v>31</v>
      </c>
      <c r="U90" s="18">
        <f t="shared" si="22"/>
        <v>5</v>
      </c>
      <c r="V90" s="18">
        <f t="shared" si="22"/>
        <v>42</v>
      </c>
      <c r="W90" s="18">
        <f t="shared" si="22"/>
        <v>64</v>
      </c>
      <c r="X90" s="18">
        <f t="shared" si="22"/>
        <v>52</v>
      </c>
      <c r="Y90" s="18">
        <f t="shared" si="22"/>
        <v>0</v>
      </c>
      <c r="Z90" s="18">
        <f t="shared" si="22"/>
        <v>8</v>
      </c>
      <c r="AA90" s="21">
        <f t="shared" si="22"/>
        <v>0</v>
      </c>
      <c r="AB90" s="18">
        <f t="shared" si="22"/>
        <v>0</v>
      </c>
      <c r="AC90" s="18">
        <f t="shared" si="22"/>
        <v>0</v>
      </c>
      <c r="AD90" s="18">
        <f t="shared" si="22"/>
        <v>0</v>
      </c>
      <c r="AE90" s="18">
        <f t="shared" si="22"/>
        <v>0</v>
      </c>
      <c r="AF90" s="18">
        <f t="shared" si="22"/>
        <v>0</v>
      </c>
      <c r="AG90" s="18">
        <f t="shared" si="22"/>
        <v>0</v>
      </c>
    </row>
  </sheetData>
  <sheetProtection algorithmName="SHA-512" hashValue="y7uf7ZYSLob2lIenpeROgykA83RraBaoKXxqdwSrdFb66+23SC4GFt0b3u52r8eCWc6C+UGtAhFcV3wWIUfgXQ==" saltValue="eaOOxC0fvQahrPEi46dCjQ==" spinCount="100000" sheet="1" objects="1" scenarios="1" insertRows="0" deleteRows="0" selectLockedCells="1"/>
  <mergeCells count="91">
    <mergeCell ref="A1:AH1"/>
    <mergeCell ref="A3:H3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W6:X6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E9:F9"/>
    <mergeCell ref="G9:H9"/>
    <mergeCell ref="I9:J9"/>
    <mergeCell ref="K9:L9"/>
    <mergeCell ref="M9:N9"/>
    <mergeCell ref="O9:P9"/>
    <mergeCell ref="Q9:R9"/>
    <mergeCell ref="S9:T9"/>
    <mergeCell ref="U9:V9"/>
    <mergeCell ref="W9:X9"/>
    <mergeCell ref="E10:F10"/>
    <mergeCell ref="G10:H10"/>
    <mergeCell ref="I10:J10"/>
    <mergeCell ref="K10:L10"/>
    <mergeCell ref="M10:N10"/>
    <mergeCell ref="O10:P10"/>
    <mergeCell ref="Q10:R10"/>
    <mergeCell ref="S10:T10"/>
    <mergeCell ref="U10:V10"/>
    <mergeCell ref="W10:X10"/>
    <mergeCell ref="G11:H11"/>
    <mergeCell ref="K11:L11"/>
    <mergeCell ref="O11:P11"/>
    <mergeCell ref="S11:T11"/>
    <mergeCell ref="W11:X11"/>
    <mergeCell ref="A18:A19"/>
    <mergeCell ref="B18:B19"/>
    <mergeCell ref="C18:C19"/>
    <mergeCell ref="D18:D19"/>
    <mergeCell ref="E18:E19"/>
    <mergeCell ref="M18:S18"/>
    <mergeCell ref="T18:Z18"/>
    <mergeCell ref="AA18:AG18"/>
    <mergeCell ref="AH18:AH19"/>
    <mergeCell ref="E13:H13"/>
    <mergeCell ref="E14:H14"/>
    <mergeCell ref="J14:K14"/>
    <mergeCell ref="E15:H15"/>
    <mergeCell ref="F18:L18"/>
  </mergeCells>
  <conditionalFormatting sqref="B14">
    <cfRule type="cellIs" dxfId="143" priority="9" operator="lessThan">
      <formula>12</formula>
    </cfRule>
    <cfRule type="cellIs" dxfId="142" priority="16" operator="lessThan">
      <formula>10</formula>
    </cfRule>
    <cfRule type="cellIs" dxfId="141" priority="17" operator="lessThan">
      <formula>10</formula>
    </cfRule>
    <cfRule type="cellIs" dxfId="140" priority="18" operator="lessThan">
      <formula>10</formula>
    </cfRule>
  </conditionalFormatting>
  <conditionalFormatting sqref="B15">
    <cfRule type="cellIs" dxfId="139" priority="8" operator="lessThan">
      <formula>12</formula>
    </cfRule>
    <cfRule type="cellIs" dxfId="138" priority="15" operator="lessThan">
      <formula>10</formula>
    </cfRule>
  </conditionalFormatting>
  <conditionalFormatting sqref="B16">
    <cfRule type="cellIs" dxfId="137" priority="7" operator="lessThan">
      <formula>12</formula>
    </cfRule>
    <cfRule type="cellIs" dxfId="136" priority="14" operator="lessThan">
      <formula>10</formula>
    </cfRule>
  </conditionalFormatting>
  <conditionalFormatting sqref="D14">
    <cfRule type="cellIs" dxfId="135" priority="6" operator="lessThan">
      <formula>12</formula>
    </cfRule>
    <cfRule type="cellIs" dxfId="134" priority="13" operator="lessThan">
      <formula>10</formula>
    </cfRule>
  </conditionalFormatting>
  <conditionalFormatting sqref="D15">
    <cfRule type="cellIs" dxfId="133" priority="5" operator="lessThan">
      <formula>12</formula>
    </cfRule>
    <cfRule type="cellIs" dxfId="132" priority="12" operator="lessThan">
      <formula>10</formula>
    </cfRule>
  </conditionalFormatting>
  <conditionalFormatting sqref="I14">
    <cfRule type="cellIs" dxfId="131" priority="2" operator="greaterThan">
      <formula>$S$11</formula>
    </cfRule>
    <cfRule type="cellIs" dxfId="130" priority="4" operator="lessThan">
      <formula>12</formula>
    </cfRule>
    <cfRule type="cellIs" dxfId="129" priority="11" operator="lessThan">
      <formula>10</formula>
    </cfRule>
  </conditionalFormatting>
  <conditionalFormatting sqref="L14">
    <cfRule type="cellIs" dxfId="128" priority="3" operator="lessThan">
      <formula>12</formula>
    </cfRule>
    <cfRule type="cellIs" dxfId="127" priority="10" operator="lessThan">
      <formula>10</formula>
    </cfRule>
  </conditionalFormatting>
  <conditionalFormatting sqref="AA20:AG89">
    <cfRule type="cellIs" dxfId="126" priority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8"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H61"/>
  <sheetViews>
    <sheetView zoomScaleNormal="100" workbookViewId="0">
      <selection activeCell="T39" sqref="T39"/>
    </sheetView>
  </sheetViews>
  <sheetFormatPr defaultRowHeight="12.75" x14ac:dyDescent="0.2"/>
  <cols>
    <col min="1" max="1" width="9.85546875" style="42" customWidth="1"/>
    <col min="2" max="4" width="14.7109375" style="1" customWidth="1"/>
    <col min="5" max="5" width="7.7109375" style="1" customWidth="1"/>
    <col min="6" max="33" width="5.7109375" style="1" customWidth="1"/>
    <col min="34" max="34" width="28.140625" style="1" customWidth="1"/>
    <col min="35" max="16384" width="9.140625" style="1"/>
  </cols>
  <sheetData>
    <row r="1" spans="1:34" x14ac:dyDescent="0.2">
      <c r="A1" s="136" t="s">
        <v>20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</row>
    <row r="2" spans="1:34" x14ac:dyDescent="0.2">
      <c r="A2" s="40" t="s">
        <v>27</v>
      </c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s="5" customFormat="1" ht="5.25" customHeight="1" x14ac:dyDescent="0.2">
      <c r="A3" s="137"/>
      <c r="B3" s="137"/>
      <c r="C3" s="137"/>
      <c r="D3" s="137"/>
      <c r="E3" s="137"/>
      <c r="F3" s="137"/>
      <c r="G3" s="137"/>
      <c r="H3" s="137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</row>
    <row r="4" spans="1:34" ht="15" customHeight="1" x14ac:dyDescent="0.2">
      <c r="A4" s="41" t="s">
        <v>23</v>
      </c>
      <c r="B4" s="29" t="s">
        <v>3</v>
      </c>
      <c r="C4" s="31" t="s">
        <v>23</v>
      </c>
      <c r="D4" s="29" t="s">
        <v>4</v>
      </c>
      <c r="E4" s="138" t="s">
        <v>23</v>
      </c>
      <c r="F4" s="139"/>
      <c r="G4" s="139" t="s">
        <v>5</v>
      </c>
      <c r="H4" s="140"/>
      <c r="I4" s="138" t="s">
        <v>23</v>
      </c>
      <c r="J4" s="139"/>
      <c r="K4" s="139" t="s">
        <v>7</v>
      </c>
      <c r="L4" s="140"/>
      <c r="M4" s="138" t="s">
        <v>23</v>
      </c>
      <c r="N4" s="139"/>
      <c r="O4" s="139" t="s">
        <v>8</v>
      </c>
      <c r="P4" s="140"/>
      <c r="Q4" s="138" t="s">
        <v>23</v>
      </c>
      <c r="R4" s="139"/>
      <c r="S4" s="139" t="s">
        <v>16</v>
      </c>
      <c r="T4" s="140"/>
      <c r="U4" s="138" t="s">
        <v>23</v>
      </c>
      <c r="V4" s="139"/>
      <c r="W4" s="139" t="s">
        <v>10</v>
      </c>
      <c r="X4" s="140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s="26" customFormat="1" x14ac:dyDescent="0.2">
      <c r="A5" s="49">
        <v>42887</v>
      </c>
      <c r="B5" s="30">
        <f>'MAY-17'!B14</f>
        <v>154</v>
      </c>
      <c r="C5" s="49">
        <v>42887</v>
      </c>
      <c r="D5" s="32">
        <f>'MAY-17'!B15</f>
        <v>64</v>
      </c>
      <c r="E5" s="127">
        <v>42887</v>
      </c>
      <c r="F5" s="128"/>
      <c r="G5" s="131">
        <f>'MAY-17'!B16</f>
        <v>163</v>
      </c>
      <c r="H5" s="132"/>
      <c r="I5" s="129">
        <v>42887</v>
      </c>
      <c r="J5" s="130"/>
      <c r="K5" s="133">
        <f>'MAY-17'!D14</f>
        <v>63</v>
      </c>
      <c r="L5" s="134"/>
      <c r="M5" s="127">
        <v>42887</v>
      </c>
      <c r="N5" s="128"/>
      <c r="O5" s="131">
        <f>'MAY-17'!D15</f>
        <v>133</v>
      </c>
      <c r="P5" s="132"/>
      <c r="Q5" s="123">
        <v>42887</v>
      </c>
      <c r="R5" s="124"/>
      <c r="S5" s="133">
        <f>'MAY-17'!I14</f>
        <v>5</v>
      </c>
      <c r="T5" s="134"/>
      <c r="U5" s="127">
        <v>42887</v>
      </c>
      <c r="V5" s="128"/>
      <c r="W5" s="131">
        <f>'MAY-17'!L14</f>
        <v>28</v>
      </c>
      <c r="X5" s="132"/>
      <c r="Y5" s="27"/>
      <c r="Z5" s="27"/>
      <c r="AA5" s="27"/>
      <c r="AB5" s="27"/>
      <c r="AC5" s="27"/>
      <c r="AD5" s="27"/>
      <c r="AE5" s="27"/>
      <c r="AF5" s="27"/>
      <c r="AG5" s="27"/>
      <c r="AH5" s="27"/>
    </row>
    <row r="6" spans="1:34" s="26" customFormat="1" x14ac:dyDescent="0.2">
      <c r="A6" s="49"/>
      <c r="B6" s="30"/>
      <c r="C6" s="50"/>
      <c r="D6" s="32"/>
      <c r="E6" s="127"/>
      <c r="F6" s="128"/>
      <c r="G6" s="131"/>
      <c r="H6" s="132"/>
      <c r="I6" s="129"/>
      <c r="J6" s="130"/>
      <c r="K6" s="133"/>
      <c r="L6" s="134"/>
      <c r="M6" s="127"/>
      <c r="N6" s="128"/>
      <c r="O6" s="131"/>
      <c r="P6" s="132"/>
      <c r="Q6" s="123"/>
      <c r="R6" s="124"/>
      <c r="S6" s="133"/>
      <c r="T6" s="134"/>
      <c r="U6" s="127"/>
      <c r="V6" s="128"/>
      <c r="W6" s="131"/>
      <c r="X6" s="132"/>
      <c r="Y6" s="27"/>
      <c r="Z6" s="27"/>
      <c r="AA6" s="27"/>
      <c r="AB6" s="27"/>
      <c r="AC6" s="27"/>
      <c r="AD6" s="27"/>
      <c r="AE6" s="27"/>
      <c r="AF6" s="27"/>
      <c r="AG6" s="27"/>
      <c r="AH6" s="27"/>
    </row>
    <row r="7" spans="1:34" s="26" customFormat="1" x14ac:dyDescent="0.2">
      <c r="A7" s="49"/>
      <c r="B7" s="30"/>
      <c r="C7" s="50"/>
      <c r="D7" s="32"/>
      <c r="E7" s="127"/>
      <c r="F7" s="128"/>
      <c r="G7" s="131"/>
      <c r="H7" s="132"/>
      <c r="I7" s="129"/>
      <c r="J7" s="130"/>
      <c r="K7" s="133"/>
      <c r="L7" s="134"/>
      <c r="M7" s="127"/>
      <c r="N7" s="128"/>
      <c r="O7" s="131"/>
      <c r="P7" s="132"/>
      <c r="Q7" s="123"/>
      <c r="R7" s="124"/>
      <c r="S7" s="133"/>
      <c r="T7" s="134"/>
      <c r="U7" s="127"/>
      <c r="V7" s="128"/>
      <c r="W7" s="131"/>
      <c r="X7" s="132"/>
      <c r="Y7" s="27"/>
      <c r="Z7" s="27"/>
      <c r="AA7" s="27"/>
      <c r="AB7" s="27"/>
      <c r="AC7" s="27"/>
      <c r="AD7" s="27"/>
      <c r="AE7" s="27"/>
      <c r="AF7" s="27"/>
      <c r="AG7" s="27"/>
      <c r="AH7" s="27"/>
    </row>
    <row r="8" spans="1:34" s="26" customFormat="1" x14ac:dyDescent="0.2">
      <c r="A8" s="49"/>
      <c r="B8" s="30"/>
      <c r="C8" s="50"/>
      <c r="D8" s="32"/>
      <c r="E8" s="127"/>
      <c r="F8" s="128"/>
      <c r="G8" s="131"/>
      <c r="H8" s="132"/>
      <c r="I8" s="129"/>
      <c r="J8" s="130"/>
      <c r="K8" s="133"/>
      <c r="L8" s="134"/>
      <c r="M8" s="127"/>
      <c r="N8" s="128"/>
      <c r="O8" s="131"/>
      <c r="P8" s="132"/>
      <c r="Q8" s="123"/>
      <c r="R8" s="124"/>
      <c r="S8" s="133"/>
      <c r="T8" s="134"/>
      <c r="U8" s="127"/>
      <c r="V8" s="128"/>
      <c r="W8" s="131"/>
      <c r="X8" s="132"/>
    </row>
    <row r="9" spans="1:34" s="26" customFormat="1" x14ac:dyDescent="0.2">
      <c r="A9" s="49"/>
      <c r="B9" s="30"/>
      <c r="C9" s="50"/>
      <c r="D9" s="32"/>
      <c r="E9" s="127"/>
      <c r="F9" s="128"/>
      <c r="G9" s="131"/>
      <c r="H9" s="132"/>
      <c r="I9" s="129"/>
      <c r="J9" s="130"/>
      <c r="K9" s="133"/>
      <c r="L9" s="134"/>
      <c r="M9" s="127"/>
      <c r="N9" s="128"/>
      <c r="O9" s="131"/>
      <c r="P9" s="132"/>
      <c r="Q9" s="123"/>
      <c r="R9" s="124"/>
      <c r="S9" s="133"/>
      <c r="T9" s="134"/>
      <c r="U9" s="127"/>
      <c r="V9" s="128"/>
      <c r="W9" s="131"/>
      <c r="X9" s="132"/>
    </row>
    <row r="10" spans="1:34" s="26" customFormat="1" ht="13.5" thickBot="1" x14ac:dyDescent="0.25">
      <c r="A10" s="49"/>
      <c r="B10" s="34"/>
      <c r="C10" s="50"/>
      <c r="D10" s="35"/>
      <c r="E10" s="127"/>
      <c r="F10" s="128"/>
      <c r="G10" s="121"/>
      <c r="H10" s="122"/>
      <c r="I10" s="129"/>
      <c r="J10" s="130"/>
      <c r="K10" s="125"/>
      <c r="L10" s="126"/>
      <c r="M10" s="127"/>
      <c r="N10" s="128"/>
      <c r="O10" s="121"/>
      <c r="P10" s="122"/>
      <c r="Q10" s="123"/>
      <c r="R10" s="124"/>
      <c r="S10" s="125"/>
      <c r="T10" s="126"/>
      <c r="U10" s="127"/>
      <c r="V10" s="128"/>
      <c r="W10" s="121"/>
      <c r="X10" s="122"/>
    </row>
    <row r="11" spans="1:34" ht="15" customHeight="1" thickTop="1" thickBot="1" x14ac:dyDescent="0.25">
      <c r="A11" s="42" t="s">
        <v>22</v>
      </c>
      <c r="B11" s="36">
        <f>SUM(B5:B10)</f>
        <v>154</v>
      </c>
      <c r="C11" s="8"/>
      <c r="D11" s="36">
        <f>SUM(D5:D10)</f>
        <v>64</v>
      </c>
      <c r="E11" s="8"/>
      <c r="F11" s="8"/>
      <c r="G11" s="117">
        <f>SUM(G5:H10)</f>
        <v>163</v>
      </c>
      <c r="H11" s="118"/>
      <c r="I11" s="8"/>
      <c r="J11" s="8"/>
      <c r="K11" s="117">
        <f>SUM(K5:L10)</f>
        <v>63</v>
      </c>
      <c r="L11" s="118"/>
      <c r="M11" s="9"/>
      <c r="N11" s="9"/>
      <c r="O11" s="119">
        <f>SUM(O5:P10)</f>
        <v>133</v>
      </c>
      <c r="P11" s="120"/>
      <c r="S11" s="119">
        <f>SUM(S5:T10)</f>
        <v>5</v>
      </c>
      <c r="T11" s="120"/>
      <c r="W11" s="119">
        <f>SUM(W5:X10)</f>
        <v>28</v>
      </c>
      <c r="X11" s="120"/>
    </row>
    <row r="12" spans="1:34" ht="6.75" customHeight="1" thickTop="1" x14ac:dyDescent="0.2"/>
    <row r="13" spans="1:34" x14ac:dyDescent="0.2">
      <c r="A13" s="43" t="s">
        <v>2</v>
      </c>
      <c r="B13" s="29" t="s">
        <v>19</v>
      </c>
      <c r="C13" s="10" t="s">
        <v>6</v>
      </c>
      <c r="D13" s="29" t="s">
        <v>19</v>
      </c>
      <c r="E13" s="104" t="s">
        <v>11</v>
      </c>
      <c r="F13" s="105"/>
      <c r="G13" s="105"/>
      <c r="H13" s="105"/>
      <c r="I13" s="29" t="s">
        <v>19</v>
      </c>
      <c r="J13" s="11" t="s">
        <v>9</v>
      </c>
      <c r="K13" s="12"/>
      <c r="L13" s="13" t="s">
        <v>19</v>
      </c>
    </row>
    <row r="14" spans="1:34" x14ac:dyDescent="0.2">
      <c r="A14" s="44" t="s">
        <v>3</v>
      </c>
      <c r="B14" s="15">
        <f>B11-SUM(F20:F60)+SUM(T20:T60)</f>
        <v>139</v>
      </c>
      <c r="C14" s="28" t="s">
        <v>7</v>
      </c>
      <c r="D14" s="16">
        <f>SUM(K5:L10)-SUM(I20:I60)+SUM(W20:W60)</f>
        <v>23</v>
      </c>
      <c r="E14" s="106" t="s">
        <v>16</v>
      </c>
      <c r="F14" s="107"/>
      <c r="G14" s="107"/>
      <c r="H14" s="107"/>
      <c r="I14" s="17">
        <f>SUM(S5:T10)-SUM(K20:K60)+SUM(Y20:Y60)</f>
        <v>5</v>
      </c>
      <c r="J14" s="108" t="s">
        <v>10</v>
      </c>
      <c r="K14" s="108"/>
      <c r="L14" s="18">
        <f>SUM(W5:X10)-SUM(L20:L60)+SUM(Z20:Z60)</f>
        <v>24</v>
      </c>
    </row>
    <row r="15" spans="1:34" x14ac:dyDescent="0.2">
      <c r="A15" s="44" t="s">
        <v>4</v>
      </c>
      <c r="B15" s="15">
        <f>D11-SUM(G20:G60)+SUM(U20:U60)</f>
        <v>60</v>
      </c>
      <c r="C15" s="19" t="s">
        <v>8</v>
      </c>
      <c r="D15" s="16">
        <f>SUM(O5:P10)-SUM(J20:J60)+SUM(X20:X60)</f>
        <v>107</v>
      </c>
      <c r="E15" s="109"/>
      <c r="F15" s="110"/>
      <c r="G15" s="110"/>
      <c r="H15" s="111"/>
      <c r="I15" s="33"/>
    </row>
    <row r="16" spans="1:34" x14ac:dyDescent="0.2">
      <c r="A16" s="44" t="s">
        <v>5</v>
      </c>
      <c r="B16" s="15">
        <f>SUM(G5:H10)-SUM(H20:H60)+SUM(V20:V60)</f>
        <v>151</v>
      </c>
      <c r="E16" s="5"/>
      <c r="F16" s="5"/>
      <c r="G16" s="5"/>
      <c r="H16" s="5"/>
      <c r="I16" s="5"/>
      <c r="J16" s="5"/>
    </row>
    <row r="18" spans="1:34" ht="15" customHeight="1" x14ac:dyDescent="0.2">
      <c r="A18" s="113" t="s">
        <v>0</v>
      </c>
      <c r="B18" s="114" t="s">
        <v>1</v>
      </c>
      <c r="C18" s="114" t="s">
        <v>12</v>
      </c>
      <c r="D18" s="114" t="s">
        <v>14</v>
      </c>
      <c r="E18" s="116" t="s">
        <v>13</v>
      </c>
      <c r="F18" s="112" t="s">
        <v>15</v>
      </c>
      <c r="G18" s="112"/>
      <c r="H18" s="112"/>
      <c r="I18" s="112"/>
      <c r="J18" s="112"/>
      <c r="K18" s="112"/>
      <c r="L18" s="112"/>
      <c r="M18" s="97" t="s">
        <v>25</v>
      </c>
      <c r="N18" s="97"/>
      <c r="O18" s="97"/>
      <c r="P18" s="97"/>
      <c r="Q18" s="97"/>
      <c r="R18" s="97"/>
      <c r="S18" s="97"/>
      <c r="T18" s="98" t="s">
        <v>26</v>
      </c>
      <c r="U18" s="99"/>
      <c r="V18" s="99"/>
      <c r="W18" s="99"/>
      <c r="X18" s="99"/>
      <c r="Y18" s="99"/>
      <c r="Z18" s="100"/>
      <c r="AA18" s="101" t="s">
        <v>21</v>
      </c>
      <c r="AB18" s="101"/>
      <c r="AC18" s="101"/>
      <c r="AD18" s="101"/>
      <c r="AE18" s="101"/>
      <c r="AF18" s="101"/>
      <c r="AG18" s="101"/>
      <c r="AH18" s="102" t="s">
        <v>18</v>
      </c>
    </row>
    <row r="19" spans="1:34" x14ac:dyDescent="0.2">
      <c r="A19" s="113"/>
      <c r="B19" s="115"/>
      <c r="C19" s="115"/>
      <c r="D19" s="115"/>
      <c r="E19" s="116"/>
      <c r="F19" s="37" t="s">
        <v>3</v>
      </c>
      <c r="G19" s="37" t="s">
        <v>4</v>
      </c>
      <c r="H19" s="37" t="s">
        <v>5</v>
      </c>
      <c r="I19" s="37" t="s">
        <v>7</v>
      </c>
      <c r="J19" s="37" t="s">
        <v>8</v>
      </c>
      <c r="K19" s="37" t="s">
        <v>16</v>
      </c>
      <c r="L19" s="37" t="s">
        <v>17</v>
      </c>
      <c r="M19" s="38" t="s">
        <v>3</v>
      </c>
      <c r="N19" s="38" t="s">
        <v>4</v>
      </c>
      <c r="O19" s="38" t="s">
        <v>5</v>
      </c>
      <c r="P19" s="38" t="s">
        <v>7</v>
      </c>
      <c r="Q19" s="38" t="s">
        <v>8</v>
      </c>
      <c r="R19" s="38" t="s">
        <v>16</v>
      </c>
      <c r="S19" s="38" t="s">
        <v>17</v>
      </c>
      <c r="T19" s="37" t="s">
        <v>3</v>
      </c>
      <c r="U19" s="37" t="s">
        <v>4</v>
      </c>
      <c r="V19" s="37" t="s">
        <v>5</v>
      </c>
      <c r="W19" s="37" t="s">
        <v>7</v>
      </c>
      <c r="X19" s="37" t="s">
        <v>8</v>
      </c>
      <c r="Y19" s="37" t="s">
        <v>16</v>
      </c>
      <c r="Z19" s="37" t="s">
        <v>17</v>
      </c>
      <c r="AA19" s="39" t="s">
        <v>3</v>
      </c>
      <c r="AB19" s="39" t="s">
        <v>4</v>
      </c>
      <c r="AC19" s="39" t="s">
        <v>5</v>
      </c>
      <c r="AD19" s="39" t="s">
        <v>7</v>
      </c>
      <c r="AE19" s="39" t="s">
        <v>8</v>
      </c>
      <c r="AF19" s="39" t="s">
        <v>16</v>
      </c>
      <c r="AG19" s="39" t="s">
        <v>17</v>
      </c>
      <c r="AH19" s="103"/>
    </row>
    <row r="20" spans="1:34" s="26" customFormat="1" x14ac:dyDescent="0.2">
      <c r="A20" s="48">
        <v>42887</v>
      </c>
      <c r="B20" s="24" t="s">
        <v>63</v>
      </c>
      <c r="C20" s="24" t="s">
        <v>33</v>
      </c>
      <c r="D20" s="24" t="s">
        <v>28</v>
      </c>
      <c r="E20" s="24">
        <v>101222</v>
      </c>
      <c r="F20" s="24"/>
      <c r="G20" s="24"/>
      <c r="H20" s="24"/>
      <c r="I20" s="24">
        <v>8</v>
      </c>
      <c r="J20" s="24">
        <v>6</v>
      </c>
      <c r="K20" s="24"/>
      <c r="L20" s="24"/>
      <c r="M20" s="24"/>
      <c r="N20" s="24"/>
      <c r="O20" s="24"/>
      <c r="P20" s="24">
        <v>5</v>
      </c>
      <c r="Q20" s="24">
        <v>2</v>
      </c>
      <c r="R20" s="24"/>
      <c r="S20" s="24"/>
      <c r="T20" s="24"/>
      <c r="U20" s="24"/>
      <c r="V20" s="24"/>
      <c r="W20" s="24">
        <v>3</v>
      </c>
      <c r="X20" s="24">
        <v>4</v>
      </c>
      <c r="Y20" s="24"/>
      <c r="Z20" s="24"/>
      <c r="AA20" s="24">
        <f>F20-(M20+T20)</f>
        <v>0</v>
      </c>
      <c r="AB20" s="24">
        <f t="shared" ref="AB20:AG20" si="0">G20-(N20+U20)</f>
        <v>0</v>
      </c>
      <c r="AC20" s="24">
        <f t="shared" si="0"/>
        <v>0</v>
      </c>
      <c r="AD20" s="24">
        <f t="shared" si="0"/>
        <v>0</v>
      </c>
      <c r="AE20" s="24">
        <f t="shared" si="0"/>
        <v>0</v>
      </c>
      <c r="AF20" s="24">
        <f t="shared" si="0"/>
        <v>0</v>
      </c>
      <c r="AG20" s="24">
        <f t="shared" si="0"/>
        <v>0</v>
      </c>
      <c r="AH20" s="24"/>
    </row>
    <row r="21" spans="1:34" s="26" customFormat="1" x14ac:dyDescent="0.2">
      <c r="A21" s="48">
        <v>42887</v>
      </c>
      <c r="B21" s="24" t="s">
        <v>45</v>
      </c>
      <c r="C21" s="24" t="s">
        <v>221</v>
      </c>
      <c r="D21" s="24" t="s">
        <v>28</v>
      </c>
      <c r="E21" s="24">
        <v>101224</v>
      </c>
      <c r="F21" s="24"/>
      <c r="G21" s="24"/>
      <c r="H21" s="24"/>
      <c r="I21" s="24">
        <v>2</v>
      </c>
      <c r="J21" s="24">
        <v>1</v>
      </c>
      <c r="K21" s="24"/>
      <c r="L21" s="24"/>
      <c r="M21" s="24"/>
      <c r="N21" s="24"/>
      <c r="O21" s="24"/>
      <c r="P21" s="24">
        <v>2</v>
      </c>
      <c r="Q21" s="24">
        <v>1</v>
      </c>
      <c r="R21" s="24"/>
      <c r="S21" s="24"/>
      <c r="T21" s="24"/>
      <c r="U21" s="24"/>
      <c r="V21" s="24"/>
      <c r="W21" s="24"/>
      <c r="X21" s="24"/>
      <c r="Y21" s="24"/>
      <c r="Z21" s="24"/>
      <c r="AA21" s="24">
        <f t="shared" ref="AA21:AA60" si="1">F21-(M21+T21)</f>
        <v>0</v>
      </c>
      <c r="AB21" s="24">
        <f t="shared" ref="AB21:AB60" si="2">G21-(N21+U21)</f>
        <v>0</v>
      </c>
      <c r="AC21" s="24">
        <f t="shared" ref="AC21:AC60" si="3">H21-(O21+V21)</f>
        <v>0</v>
      </c>
      <c r="AD21" s="24">
        <f t="shared" ref="AD21:AD60" si="4">I21-(P21+W21)</f>
        <v>0</v>
      </c>
      <c r="AE21" s="24">
        <f t="shared" ref="AE21:AE60" si="5">J21-(Q21+X21)</f>
        <v>0</v>
      </c>
      <c r="AF21" s="24">
        <f t="shared" ref="AF21:AF60" si="6">K21-(R21+Y21)</f>
        <v>0</v>
      </c>
      <c r="AG21" s="24">
        <f t="shared" ref="AG21:AG60" si="7">L21-(S21+Z21)</f>
        <v>0</v>
      </c>
      <c r="AH21" s="24"/>
    </row>
    <row r="22" spans="1:34" s="26" customFormat="1" x14ac:dyDescent="0.2">
      <c r="A22" s="48">
        <v>42887</v>
      </c>
      <c r="B22" s="24" t="s">
        <v>222</v>
      </c>
      <c r="C22" s="24" t="s">
        <v>52</v>
      </c>
      <c r="D22" s="24" t="s">
        <v>31</v>
      </c>
      <c r="E22" s="24">
        <v>101227</v>
      </c>
      <c r="F22" s="24">
        <v>2</v>
      </c>
      <c r="G22" s="24"/>
      <c r="H22" s="24">
        <v>2</v>
      </c>
      <c r="I22" s="24"/>
      <c r="J22" s="24"/>
      <c r="K22" s="24"/>
      <c r="L22" s="24"/>
      <c r="M22" s="24">
        <v>2</v>
      </c>
      <c r="N22" s="24"/>
      <c r="O22" s="24">
        <v>2</v>
      </c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>
        <f t="shared" si="1"/>
        <v>0</v>
      </c>
      <c r="AB22" s="24">
        <f t="shared" si="2"/>
        <v>0</v>
      </c>
      <c r="AC22" s="24">
        <f t="shared" si="3"/>
        <v>0</v>
      </c>
      <c r="AD22" s="24">
        <f t="shared" si="4"/>
        <v>0</v>
      </c>
      <c r="AE22" s="24">
        <f t="shared" si="5"/>
        <v>0</v>
      </c>
      <c r="AF22" s="24">
        <f t="shared" si="6"/>
        <v>0</v>
      </c>
      <c r="AG22" s="24">
        <f t="shared" si="7"/>
        <v>0</v>
      </c>
      <c r="AH22" s="24"/>
    </row>
    <row r="23" spans="1:34" s="26" customFormat="1" x14ac:dyDescent="0.2">
      <c r="A23" s="48">
        <v>42888</v>
      </c>
      <c r="B23" s="24" t="s">
        <v>62</v>
      </c>
      <c r="C23" s="24" t="s">
        <v>223</v>
      </c>
      <c r="D23" s="24" t="s">
        <v>28</v>
      </c>
      <c r="E23" s="24">
        <v>101230</v>
      </c>
      <c r="F23" s="24"/>
      <c r="G23" s="24"/>
      <c r="H23" s="24"/>
      <c r="I23" s="24">
        <v>6</v>
      </c>
      <c r="J23" s="24">
        <v>4</v>
      </c>
      <c r="K23" s="24"/>
      <c r="L23" s="24"/>
      <c r="M23" s="24"/>
      <c r="N23" s="24"/>
      <c r="O23" s="24"/>
      <c r="P23" s="24">
        <v>6</v>
      </c>
      <c r="Q23" s="24">
        <v>4</v>
      </c>
      <c r="R23" s="24"/>
      <c r="S23" s="24"/>
      <c r="T23" s="24"/>
      <c r="U23" s="24"/>
      <c r="V23" s="24"/>
      <c r="W23" s="24"/>
      <c r="X23" s="24"/>
      <c r="Y23" s="24"/>
      <c r="Z23" s="24"/>
      <c r="AA23" s="24">
        <f t="shared" si="1"/>
        <v>0</v>
      </c>
      <c r="AB23" s="24">
        <f t="shared" si="2"/>
        <v>0</v>
      </c>
      <c r="AC23" s="24">
        <f t="shared" si="3"/>
        <v>0</v>
      </c>
      <c r="AD23" s="24">
        <f t="shared" si="4"/>
        <v>0</v>
      </c>
      <c r="AE23" s="24">
        <f t="shared" si="5"/>
        <v>0</v>
      </c>
      <c r="AF23" s="24">
        <f t="shared" si="6"/>
        <v>0</v>
      </c>
      <c r="AG23" s="24">
        <f t="shared" si="7"/>
        <v>0</v>
      </c>
      <c r="AH23" s="24"/>
    </row>
    <row r="24" spans="1:34" s="26" customFormat="1" x14ac:dyDescent="0.2">
      <c r="A24" s="48">
        <v>42888</v>
      </c>
      <c r="B24" s="24" t="s">
        <v>78</v>
      </c>
      <c r="C24" s="24" t="s">
        <v>122</v>
      </c>
      <c r="D24" s="24" t="s">
        <v>31</v>
      </c>
      <c r="E24" s="24">
        <v>101231</v>
      </c>
      <c r="F24" s="24">
        <v>4</v>
      </c>
      <c r="G24" s="24">
        <v>2</v>
      </c>
      <c r="H24" s="24">
        <v>4</v>
      </c>
      <c r="I24" s="24"/>
      <c r="J24" s="24"/>
      <c r="K24" s="24"/>
      <c r="L24" s="24"/>
      <c r="M24" s="24">
        <v>4</v>
      </c>
      <c r="N24" s="24"/>
      <c r="O24" s="24">
        <v>2</v>
      </c>
      <c r="P24" s="24"/>
      <c r="Q24" s="24"/>
      <c r="R24" s="24"/>
      <c r="S24" s="24"/>
      <c r="T24" s="24"/>
      <c r="U24" s="24">
        <v>2</v>
      </c>
      <c r="V24" s="24">
        <v>2</v>
      </c>
      <c r="W24" s="24"/>
      <c r="X24" s="24"/>
      <c r="Y24" s="24"/>
      <c r="Z24" s="24"/>
      <c r="AA24" s="24">
        <f t="shared" si="1"/>
        <v>0</v>
      </c>
      <c r="AB24" s="24">
        <f t="shared" si="2"/>
        <v>0</v>
      </c>
      <c r="AC24" s="24">
        <f t="shared" si="3"/>
        <v>0</v>
      </c>
      <c r="AD24" s="24">
        <f t="shared" si="4"/>
        <v>0</v>
      </c>
      <c r="AE24" s="24">
        <f t="shared" si="5"/>
        <v>0</v>
      </c>
      <c r="AF24" s="24">
        <f t="shared" si="6"/>
        <v>0</v>
      </c>
      <c r="AG24" s="24">
        <f t="shared" si="7"/>
        <v>0</v>
      </c>
      <c r="AH24" s="24"/>
    </row>
    <row r="25" spans="1:34" s="26" customFormat="1" x14ac:dyDescent="0.2">
      <c r="A25" s="48">
        <v>42889</v>
      </c>
      <c r="B25" s="24" t="s">
        <v>55</v>
      </c>
      <c r="C25" s="24" t="s">
        <v>66</v>
      </c>
      <c r="D25" s="24" t="s">
        <v>31</v>
      </c>
      <c r="E25" s="24">
        <v>101232</v>
      </c>
      <c r="F25" s="24">
        <v>5</v>
      </c>
      <c r="G25" s="24">
        <v>1</v>
      </c>
      <c r="H25" s="24">
        <v>3</v>
      </c>
      <c r="I25" s="24"/>
      <c r="J25" s="24"/>
      <c r="K25" s="24"/>
      <c r="L25" s="24"/>
      <c r="M25" s="24">
        <v>3</v>
      </c>
      <c r="N25" s="24">
        <v>1</v>
      </c>
      <c r="O25" s="24">
        <v>2</v>
      </c>
      <c r="P25" s="24"/>
      <c r="Q25" s="24"/>
      <c r="R25" s="24"/>
      <c r="S25" s="24"/>
      <c r="T25" s="24">
        <v>2</v>
      </c>
      <c r="U25" s="24"/>
      <c r="V25" s="24">
        <v>1</v>
      </c>
      <c r="W25" s="24"/>
      <c r="X25" s="24"/>
      <c r="Y25" s="24"/>
      <c r="Z25" s="24"/>
      <c r="AA25" s="24">
        <f t="shared" si="1"/>
        <v>0</v>
      </c>
      <c r="AB25" s="24">
        <f t="shared" si="2"/>
        <v>0</v>
      </c>
      <c r="AC25" s="24">
        <f t="shared" si="3"/>
        <v>0</v>
      </c>
      <c r="AD25" s="24">
        <f t="shared" si="4"/>
        <v>0</v>
      </c>
      <c r="AE25" s="24">
        <f t="shared" si="5"/>
        <v>0</v>
      </c>
      <c r="AF25" s="24">
        <f t="shared" si="6"/>
        <v>0</v>
      </c>
      <c r="AG25" s="24">
        <f t="shared" si="7"/>
        <v>0</v>
      </c>
      <c r="AH25" s="24"/>
    </row>
    <row r="26" spans="1:34" s="26" customFormat="1" x14ac:dyDescent="0.2">
      <c r="A26" s="48">
        <v>42891</v>
      </c>
      <c r="B26" s="24" t="s">
        <v>177</v>
      </c>
      <c r="C26" s="24" t="s">
        <v>33</v>
      </c>
      <c r="D26" s="24" t="s">
        <v>31</v>
      </c>
      <c r="E26" s="24">
        <v>101253</v>
      </c>
      <c r="F26" s="24">
        <v>4</v>
      </c>
      <c r="G26" s="24">
        <v>1</v>
      </c>
      <c r="H26" s="24">
        <v>4</v>
      </c>
      <c r="I26" s="24"/>
      <c r="J26" s="24"/>
      <c r="K26" s="24"/>
      <c r="L26" s="24"/>
      <c r="M26" s="24">
        <v>4</v>
      </c>
      <c r="N26" s="24">
        <v>1</v>
      </c>
      <c r="O26" s="24">
        <v>4</v>
      </c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>
        <f t="shared" si="1"/>
        <v>0</v>
      </c>
      <c r="AB26" s="24">
        <f t="shared" si="2"/>
        <v>0</v>
      </c>
      <c r="AC26" s="24">
        <f t="shared" si="3"/>
        <v>0</v>
      </c>
      <c r="AD26" s="24">
        <f t="shared" si="4"/>
        <v>0</v>
      </c>
      <c r="AE26" s="24">
        <f t="shared" si="5"/>
        <v>0</v>
      </c>
      <c r="AF26" s="24">
        <f t="shared" si="6"/>
        <v>0</v>
      </c>
      <c r="AG26" s="24">
        <f t="shared" si="7"/>
        <v>0</v>
      </c>
      <c r="AH26" s="24"/>
    </row>
    <row r="27" spans="1:34" s="26" customFormat="1" x14ac:dyDescent="0.2">
      <c r="A27" s="48">
        <v>42891</v>
      </c>
      <c r="B27" s="24" t="s">
        <v>59</v>
      </c>
      <c r="C27" s="24" t="s">
        <v>224</v>
      </c>
      <c r="D27" s="24" t="s">
        <v>28</v>
      </c>
      <c r="E27" s="24">
        <v>101258</v>
      </c>
      <c r="F27" s="24"/>
      <c r="G27" s="24"/>
      <c r="H27" s="24"/>
      <c r="I27" s="24">
        <v>5</v>
      </c>
      <c r="J27" s="24">
        <v>3</v>
      </c>
      <c r="K27" s="24"/>
      <c r="L27" s="24"/>
      <c r="M27" s="24"/>
      <c r="N27" s="24"/>
      <c r="O27" s="24"/>
      <c r="P27" s="24">
        <v>5</v>
      </c>
      <c r="Q27" s="24">
        <v>3</v>
      </c>
      <c r="R27" s="24"/>
      <c r="S27" s="24"/>
      <c r="T27" s="24"/>
      <c r="U27" s="24"/>
      <c r="V27" s="24"/>
      <c r="W27" s="24"/>
      <c r="X27" s="24"/>
      <c r="Y27" s="24"/>
      <c r="Z27" s="24"/>
      <c r="AA27" s="24">
        <f t="shared" si="1"/>
        <v>0</v>
      </c>
      <c r="AB27" s="24">
        <f t="shared" si="2"/>
        <v>0</v>
      </c>
      <c r="AC27" s="24">
        <f t="shared" si="3"/>
        <v>0</v>
      </c>
      <c r="AD27" s="24">
        <f t="shared" si="4"/>
        <v>0</v>
      </c>
      <c r="AE27" s="24">
        <f t="shared" si="5"/>
        <v>0</v>
      </c>
      <c r="AF27" s="24">
        <f t="shared" si="6"/>
        <v>0</v>
      </c>
      <c r="AG27" s="24">
        <f t="shared" si="7"/>
        <v>0</v>
      </c>
      <c r="AH27" s="24"/>
    </row>
    <row r="28" spans="1:34" s="26" customFormat="1" x14ac:dyDescent="0.2">
      <c r="A28" s="48">
        <v>42892</v>
      </c>
      <c r="B28" s="24" t="s">
        <v>59</v>
      </c>
      <c r="C28" s="24" t="s">
        <v>224</v>
      </c>
      <c r="D28" s="24" t="s">
        <v>28</v>
      </c>
      <c r="E28" s="24">
        <v>101258</v>
      </c>
      <c r="F28" s="24"/>
      <c r="G28" s="24"/>
      <c r="H28" s="24"/>
      <c r="I28" s="24">
        <v>2</v>
      </c>
      <c r="J28" s="24">
        <v>1</v>
      </c>
      <c r="K28" s="24"/>
      <c r="L28" s="24"/>
      <c r="M28" s="24"/>
      <c r="N28" s="24"/>
      <c r="O28" s="24"/>
      <c r="P28" s="24">
        <v>2</v>
      </c>
      <c r="Q28" s="24">
        <v>1</v>
      </c>
      <c r="R28" s="24"/>
      <c r="S28" s="24"/>
      <c r="T28" s="24"/>
      <c r="U28" s="24"/>
      <c r="V28" s="24"/>
      <c r="W28" s="24"/>
      <c r="X28" s="24"/>
      <c r="Y28" s="24"/>
      <c r="Z28" s="24"/>
      <c r="AA28" s="24">
        <f t="shared" si="1"/>
        <v>0</v>
      </c>
      <c r="AB28" s="24">
        <f t="shared" si="2"/>
        <v>0</v>
      </c>
      <c r="AC28" s="24">
        <f t="shared" si="3"/>
        <v>0</v>
      </c>
      <c r="AD28" s="24">
        <f t="shared" si="4"/>
        <v>0</v>
      </c>
      <c r="AE28" s="24">
        <f t="shared" si="5"/>
        <v>0</v>
      </c>
      <c r="AF28" s="24">
        <f t="shared" si="6"/>
        <v>0</v>
      </c>
      <c r="AG28" s="24">
        <f t="shared" si="7"/>
        <v>0</v>
      </c>
      <c r="AH28" s="24"/>
    </row>
    <row r="29" spans="1:34" s="26" customFormat="1" x14ac:dyDescent="0.2">
      <c r="A29" s="48">
        <v>42893</v>
      </c>
      <c r="B29" s="24" t="s">
        <v>225</v>
      </c>
      <c r="C29" s="24" t="s">
        <v>91</v>
      </c>
      <c r="D29" s="24" t="s">
        <v>28</v>
      </c>
      <c r="E29" s="24">
        <v>101263</v>
      </c>
      <c r="F29" s="24"/>
      <c r="G29" s="24"/>
      <c r="H29" s="24"/>
      <c r="I29" s="24">
        <v>3</v>
      </c>
      <c r="J29" s="24">
        <v>3</v>
      </c>
      <c r="K29" s="24"/>
      <c r="L29" s="24"/>
      <c r="M29" s="24"/>
      <c r="N29" s="24"/>
      <c r="O29" s="24"/>
      <c r="P29" s="24">
        <v>1</v>
      </c>
      <c r="Q29" s="24">
        <v>1</v>
      </c>
      <c r="R29" s="24"/>
      <c r="S29" s="24"/>
      <c r="T29" s="24"/>
      <c r="U29" s="24"/>
      <c r="V29" s="24"/>
      <c r="W29" s="24">
        <v>2</v>
      </c>
      <c r="X29" s="24">
        <v>2</v>
      </c>
      <c r="Y29" s="24"/>
      <c r="Z29" s="24"/>
      <c r="AA29" s="24">
        <f t="shared" si="1"/>
        <v>0</v>
      </c>
      <c r="AB29" s="24">
        <f t="shared" si="2"/>
        <v>0</v>
      </c>
      <c r="AC29" s="24">
        <f t="shared" si="3"/>
        <v>0</v>
      </c>
      <c r="AD29" s="24">
        <f t="shared" si="4"/>
        <v>0</v>
      </c>
      <c r="AE29" s="24">
        <f t="shared" si="5"/>
        <v>0</v>
      </c>
      <c r="AF29" s="24">
        <f t="shared" si="6"/>
        <v>0</v>
      </c>
      <c r="AG29" s="24">
        <f t="shared" si="7"/>
        <v>0</v>
      </c>
      <c r="AH29" s="24"/>
    </row>
    <row r="30" spans="1:34" s="26" customFormat="1" x14ac:dyDescent="0.2">
      <c r="A30" s="48">
        <v>42893</v>
      </c>
      <c r="B30" s="24" t="s">
        <v>38</v>
      </c>
      <c r="C30" s="24" t="s">
        <v>226</v>
      </c>
      <c r="D30" s="24" t="s">
        <v>31</v>
      </c>
      <c r="E30" s="24">
        <v>101267</v>
      </c>
      <c r="F30" s="24">
        <v>4</v>
      </c>
      <c r="G30" s="24">
        <v>2</v>
      </c>
      <c r="H30" s="24">
        <v>5</v>
      </c>
      <c r="I30" s="24"/>
      <c r="J30" s="24"/>
      <c r="K30" s="24"/>
      <c r="L30" s="24"/>
      <c r="M30" s="24">
        <v>1</v>
      </c>
      <c r="N30" s="24">
        <v>1</v>
      </c>
      <c r="O30" s="24">
        <v>1</v>
      </c>
      <c r="P30" s="24"/>
      <c r="Q30" s="24"/>
      <c r="R30" s="24"/>
      <c r="S30" s="24"/>
      <c r="T30" s="24">
        <v>3</v>
      </c>
      <c r="U30" s="24">
        <v>1</v>
      </c>
      <c r="V30" s="24">
        <v>4</v>
      </c>
      <c r="W30" s="24"/>
      <c r="X30" s="24"/>
      <c r="Y30" s="24"/>
      <c r="Z30" s="24"/>
      <c r="AA30" s="24">
        <f t="shared" si="1"/>
        <v>0</v>
      </c>
      <c r="AB30" s="24">
        <f t="shared" si="2"/>
        <v>0</v>
      </c>
      <c r="AC30" s="24">
        <f t="shared" si="3"/>
        <v>0</v>
      </c>
      <c r="AD30" s="24">
        <f t="shared" si="4"/>
        <v>0</v>
      </c>
      <c r="AE30" s="24">
        <f t="shared" si="5"/>
        <v>0</v>
      </c>
      <c r="AF30" s="24">
        <f t="shared" si="6"/>
        <v>0</v>
      </c>
      <c r="AG30" s="24">
        <f t="shared" si="7"/>
        <v>0</v>
      </c>
      <c r="AH30" s="24"/>
    </row>
    <row r="31" spans="1:34" s="26" customFormat="1" x14ac:dyDescent="0.2">
      <c r="A31" s="48">
        <v>42895</v>
      </c>
      <c r="B31" s="24" t="s">
        <v>227</v>
      </c>
      <c r="C31" s="24" t="s">
        <v>133</v>
      </c>
      <c r="D31" s="24" t="s">
        <v>28</v>
      </c>
      <c r="E31" s="24">
        <v>101307</v>
      </c>
      <c r="F31" s="24"/>
      <c r="G31" s="24"/>
      <c r="H31" s="24"/>
      <c r="I31" s="24">
        <v>2</v>
      </c>
      <c r="J31" s="24">
        <v>1</v>
      </c>
      <c r="K31" s="24"/>
      <c r="L31" s="24"/>
      <c r="M31" s="24"/>
      <c r="N31" s="24"/>
      <c r="O31" s="24"/>
      <c r="P31" s="24">
        <v>1</v>
      </c>
      <c r="Q31" s="24">
        <v>1</v>
      </c>
      <c r="R31" s="24"/>
      <c r="S31" s="24"/>
      <c r="T31" s="24"/>
      <c r="U31" s="24"/>
      <c r="V31" s="24"/>
      <c r="W31" s="24">
        <v>1</v>
      </c>
      <c r="X31" s="24"/>
      <c r="Y31" s="24"/>
      <c r="Z31" s="24"/>
      <c r="AA31" s="24">
        <f t="shared" si="1"/>
        <v>0</v>
      </c>
      <c r="AB31" s="24">
        <f t="shared" si="2"/>
        <v>0</v>
      </c>
      <c r="AC31" s="24">
        <f t="shared" si="3"/>
        <v>0</v>
      </c>
      <c r="AD31" s="24">
        <f t="shared" si="4"/>
        <v>0</v>
      </c>
      <c r="AE31" s="24">
        <f t="shared" si="5"/>
        <v>0</v>
      </c>
      <c r="AF31" s="24">
        <f t="shared" si="6"/>
        <v>0</v>
      </c>
      <c r="AG31" s="24">
        <f t="shared" si="7"/>
        <v>0</v>
      </c>
      <c r="AH31" s="24"/>
    </row>
    <row r="32" spans="1:34" s="26" customFormat="1" x14ac:dyDescent="0.2">
      <c r="A32" s="48">
        <v>42896</v>
      </c>
      <c r="B32" s="24" t="s">
        <v>90</v>
      </c>
      <c r="C32" s="24" t="s">
        <v>89</v>
      </c>
      <c r="D32" s="24" t="s">
        <v>28</v>
      </c>
      <c r="E32" s="24">
        <v>101312</v>
      </c>
      <c r="F32" s="24"/>
      <c r="G32" s="24"/>
      <c r="H32" s="24"/>
      <c r="I32" s="24">
        <v>3</v>
      </c>
      <c r="J32" s="24">
        <v>2</v>
      </c>
      <c r="K32" s="24"/>
      <c r="L32" s="24"/>
      <c r="M32" s="24"/>
      <c r="N32" s="24"/>
      <c r="O32" s="24"/>
      <c r="P32" s="24">
        <v>3</v>
      </c>
      <c r="Q32" s="24">
        <v>2</v>
      </c>
      <c r="R32" s="24"/>
      <c r="S32" s="24"/>
      <c r="T32" s="24"/>
      <c r="U32" s="24"/>
      <c r="V32" s="24"/>
      <c r="W32" s="24"/>
      <c r="X32" s="24"/>
      <c r="Y32" s="24"/>
      <c r="Z32" s="24"/>
      <c r="AA32" s="24">
        <f t="shared" si="1"/>
        <v>0</v>
      </c>
      <c r="AB32" s="24">
        <f t="shared" si="2"/>
        <v>0</v>
      </c>
      <c r="AC32" s="24">
        <f t="shared" si="3"/>
        <v>0</v>
      </c>
      <c r="AD32" s="24">
        <f t="shared" si="4"/>
        <v>0</v>
      </c>
      <c r="AE32" s="24">
        <f t="shared" si="5"/>
        <v>0</v>
      </c>
      <c r="AF32" s="24">
        <f t="shared" si="6"/>
        <v>0</v>
      </c>
      <c r="AG32" s="24">
        <f t="shared" si="7"/>
        <v>0</v>
      </c>
      <c r="AH32" s="24"/>
    </row>
    <row r="33" spans="1:34" s="26" customFormat="1" x14ac:dyDescent="0.2">
      <c r="A33" s="48">
        <v>42899</v>
      </c>
      <c r="B33" s="24" t="s">
        <v>90</v>
      </c>
      <c r="C33" s="24" t="s">
        <v>77</v>
      </c>
      <c r="D33" s="24" t="s">
        <v>28</v>
      </c>
      <c r="E33" s="24">
        <v>101314</v>
      </c>
      <c r="F33" s="24"/>
      <c r="G33" s="24"/>
      <c r="H33" s="24"/>
      <c r="I33" s="24">
        <v>3</v>
      </c>
      <c r="J33" s="24">
        <v>2</v>
      </c>
      <c r="K33" s="24"/>
      <c r="L33" s="24"/>
      <c r="M33" s="24"/>
      <c r="N33" s="24"/>
      <c r="O33" s="24"/>
      <c r="P33" s="24">
        <v>2</v>
      </c>
      <c r="Q33" s="24">
        <v>1</v>
      </c>
      <c r="R33" s="24"/>
      <c r="S33" s="24"/>
      <c r="T33" s="24"/>
      <c r="U33" s="24"/>
      <c r="V33" s="24"/>
      <c r="W33" s="24">
        <v>1</v>
      </c>
      <c r="X33" s="24">
        <v>1</v>
      </c>
      <c r="Y33" s="24"/>
      <c r="Z33" s="24"/>
      <c r="AA33" s="24">
        <f t="shared" si="1"/>
        <v>0</v>
      </c>
      <c r="AB33" s="24">
        <f t="shared" si="2"/>
        <v>0</v>
      </c>
      <c r="AC33" s="24">
        <f t="shared" si="3"/>
        <v>0</v>
      </c>
      <c r="AD33" s="24">
        <f t="shared" si="4"/>
        <v>0</v>
      </c>
      <c r="AE33" s="24">
        <f t="shared" si="5"/>
        <v>0</v>
      </c>
      <c r="AF33" s="24">
        <f t="shared" si="6"/>
        <v>0</v>
      </c>
      <c r="AG33" s="24">
        <f t="shared" si="7"/>
        <v>0</v>
      </c>
      <c r="AH33" s="24"/>
    </row>
    <row r="34" spans="1:34" s="26" customFormat="1" x14ac:dyDescent="0.2">
      <c r="A34" s="48" t="s">
        <v>228</v>
      </c>
      <c r="B34" s="24" t="s">
        <v>229</v>
      </c>
      <c r="C34" s="24" t="s">
        <v>197</v>
      </c>
      <c r="D34" s="24" t="s">
        <v>28</v>
      </c>
      <c r="E34" s="24">
        <v>101359</v>
      </c>
      <c r="F34" s="24"/>
      <c r="G34" s="24"/>
      <c r="H34" s="24"/>
      <c r="I34" s="24">
        <v>1</v>
      </c>
      <c r="J34" s="24">
        <v>1</v>
      </c>
      <c r="K34" s="24"/>
      <c r="L34" s="24"/>
      <c r="M34" s="24"/>
      <c r="N34" s="24"/>
      <c r="O34" s="24"/>
      <c r="P34" s="24">
        <v>1</v>
      </c>
      <c r="Q34" s="24">
        <v>1</v>
      </c>
      <c r="R34" s="24"/>
      <c r="S34" s="24"/>
      <c r="T34" s="24"/>
      <c r="U34" s="24"/>
      <c r="V34" s="24"/>
      <c r="W34" s="24"/>
      <c r="X34" s="24"/>
      <c r="Y34" s="24"/>
      <c r="Z34" s="24"/>
      <c r="AA34" s="24">
        <f t="shared" si="1"/>
        <v>0</v>
      </c>
      <c r="AB34" s="24">
        <f t="shared" si="2"/>
        <v>0</v>
      </c>
      <c r="AC34" s="24">
        <f t="shared" si="3"/>
        <v>0</v>
      </c>
      <c r="AD34" s="24">
        <f t="shared" si="4"/>
        <v>0</v>
      </c>
      <c r="AE34" s="24">
        <f t="shared" si="5"/>
        <v>0</v>
      </c>
      <c r="AF34" s="24">
        <f t="shared" si="6"/>
        <v>0</v>
      </c>
      <c r="AG34" s="24">
        <f t="shared" si="7"/>
        <v>0</v>
      </c>
      <c r="AH34" s="24"/>
    </row>
    <row r="35" spans="1:34" s="26" customFormat="1" x14ac:dyDescent="0.2">
      <c r="A35" s="48">
        <v>42900</v>
      </c>
      <c r="B35" s="24" t="s">
        <v>194</v>
      </c>
      <c r="C35" s="24" t="s">
        <v>33</v>
      </c>
      <c r="D35" s="24" t="s">
        <v>28</v>
      </c>
      <c r="E35" s="24">
        <v>101316</v>
      </c>
      <c r="F35" s="24"/>
      <c r="G35" s="24"/>
      <c r="H35" s="24"/>
      <c r="I35" s="24">
        <v>4</v>
      </c>
      <c r="J35" s="24">
        <v>3</v>
      </c>
      <c r="K35" s="24"/>
      <c r="L35" s="24"/>
      <c r="M35" s="24"/>
      <c r="N35" s="24"/>
      <c r="O35" s="24"/>
      <c r="P35" s="24">
        <v>4</v>
      </c>
      <c r="Q35" s="24">
        <v>3</v>
      </c>
      <c r="R35" s="24"/>
      <c r="S35" s="24"/>
      <c r="T35" s="24"/>
      <c r="U35" s="24"/>
      <c r="V35" s="24"/>
      <c r="W35" s="24"/>
      <c r="X35" s="24"/>
      <c r="Y35" s="24"/>
      <c r="Z35" s="24"/>
      <c r="AA35" s="24">
        <f t="shared" si="1"/>
        <v>0</v>
      </c>
      <c r="AB35" s="24">
        <f t="shared" si="2"/>
        <v>0</v>
      </c>
      <c r="AC35" s="24">
        <f t="shared" si="3"/>
        <v>0</v>
      </c>
      <c r="AD35" s="24">
        <f t="shared" si="4"/>
        <v>0</v>
      </c>
      <c r="AE35" s="24">
        <f t="shared" si="5"/>
        <v>0</v>
      </c>
      <c r="AF35" s="24">
        <f t="shared" si="6"/>
        <v>0</v>
      </c>
      <c r="AG35" s="24">
        <f t="shared" si="7"/>
        <v>0</v>
      </c>
      <c r="AH35" s="24"/>
    </row>
    <row r="36" spans="1:34" s="26" customFormat="1" x14ac:dyDescent="0.2">
      <c r="A36" s="48">
        <v>42905</v>
      </c>
      <c r="B36" s="24" t="s">
        <v>62</v>
      </c>
      <c r="C36" s="24" t="s">
        <v>33</v>
      </c>
      <c r="D36" s="24" t="s">
        <v>28</v>
      </c>
      <c r="E36" s="24">
        <v>101357</v>
      </c>
      <c r="F36" s="24"/>
      <c r="G36" s="24"/>
      <c r="H36" s="24"/>
      <c r="I36" s="24">
        <v>5</v>
      </c>
      <c r="J36" s="24">
        <v>4</v>
      </c>
      <c r="K36" s="24"/>
      <c r="L36" s="24"/>
      <c r="M36" s="24"/>
      <c r="N36" s="24"/>
      <c r="O36" s="24"/>
      <c r="P36" s="24">
        <v>5</v>
      </c>
      <c r="Q36" s="24">
        <v>4</v>
      </c>
      <c r="R36" s="24"/>
      <c r="S36" s="24"/>
      <c r="T36" s="24"/>
      <c r="U36" s="24"/>
      <c r="V36" s="24"/>
      <c r="W36" s="24"/>
      <c r="X36" s="24"/>
      <c r="Y36" s="24"/>
      <c r="Z36" s="24"/>
      <c r="AA36" s="24">
        <f t="shared" si="1"/>
        <v>0</v>
      </c>
      <c r="AB36" s="24">
        <f t="shared" si="2"/>
        <v>0</v>
      </c>
      <c r="AC36" s="24">
        <f t="shared" si="3"/>
        <v>0</v>
      </c>
      <c r="AD36" s="24">
        <f t="shared" si="4"/>
        <v>0</v>
      </c>
      <c r="AE36" s="24">
        <f t="shared" si="5"/>
        <v>0</v>
      </c>
      <c r="AF36" s="24">
        <f t="shared" si="6"/>
        <v>0</v>
      </c>
      <c r="AG36" s="24">
        <f t="shared" si="7"/>
        <v>0</v>
      </c>
      <c r="AH36" s="24"/>
    </row>
    <row r="37" spans="1:34" s="26" customFormat="1" x14ac:dyDescent="0.2">
      <c r="A37" s="48">
        <v>42906</v>
      </c>
      <c r="B37" s="24" t="s">
        <v>230</v>
      </c>
      <c r="C37" s="24" t="s">
        <v>35</v>
      </c>
      <c r="D37" s="24" t="s">
        <v>28</v>
      </c>
      <c r="E37" s="24">
        <v>101358</v>
      </c>
      <c r="F37" s="24"/>
      <c r="G37" s="24"/>
      <c r="H37" s="24"/>
      <c r="I37" s="24">
        <v>1</v>
      </c>
      <c r="J37" s="24">
        <v>1</v>
      </c>
      <c r="K37" s="24"/>
      <c r="L37" s="24"/>
      <c r="M37" s="24"/>
      <c r="N37" s="24"/>
      <c r="O37" s="24"/>
      <c r="P37" s="24">
        <v>1</v>
      </c>
      <c r="Q37" s="24">
        <v>1</v>
      </c>
      <c r="R37" s="24"/>
      <c r="S37" s="24"/>
      <c r="T37" s="24"/>
      <c r="U37" s="24"/>
      <c r="V37" s="24"/>
      <c r="W37" s="24"/>
      <c r="X37" s="24"/>
      <c r="Y37" s="24"/>
      <c r="Z37" s="24"/>
      <c r="AA37" s="24">
        <f t="shared" si="1"/>
        <v>0</v>
      </c>
      <c r="AB37" s="24">
        <f t="shared" si="2"/>
        <v>0</v>
      </c>
      <c r="AC37" s="24">
        <f t="shared" si="3"/>
        <v>0</v>
      </c>
      <c r="AD37" s="24">
        <f t="shared" si="4"/>
        <v>0</v>
      </c>
      <c r="AE37" s="24">
        <f t="shared" si="5"/>
        <v>0</v>
      </c>
      <c r="AF37" s="24">
        <f t="shared" si="6"/>
        <v>0</v>
      </c>
      <c r="AG37" s="24">
        <f t="shared" si="7"/>
        <v>0</v>
      </c>
      <c r="AH37" s="24"/>
    </row>
    <row r="38" spans="1:34" s="26" customFormat="1" x14ac:dyDescent="0.2">
      <c r="A38" s="48">
        <v>42906</v>
      </c>
      <c r="B38" s="24" t="s">
        <v>65</v>
      </c>
      <c r="C38" s="24" t="s">
        <v>176</v>
      </c>
      <c r="D38" s="24" t="s">
        <v>28</v>
      </c>
      <c r="E38" s="24">
        <v>101363</v>
      </c>
      <c r="F38" s="24"/>
      <c r="G38" s="24"/>
      <c r="H38" s="24"/>
      <c r="I38" s="24">
        <v>4</v>
      </c>
      <c r="J38" s="24">
        <v>3</v>
      </c>
      <c r="K38" s="24"/>
      <c r="L38" s="24"/>
      <c r="M38" s="24"/>
      <c r="N38" s="24"/>
      <c r="O38" s="24"/>
      <c r="P38" s="24">
        <v>2</v>
      </c>
      <c r="Q38" s="24">
        <v>1</v>
      </c>
      <c r="R38" s="24"/>
      <c r="S38" s="24"/>
      <c r="T38" s="24"/>
      <c r="U38" s="24"/>
      <c r="V38" s="24"/>
      <c r="W38" s="24">
        <v>2</v>
      </c>
      <c r="X38" s="24">
        <v>2</v>
      </c>
      <c r="Y38" s="24"/>
      <c r="Z38" s="24"/>
      <c r="AA38" s="24">
        <f t="shared" si="1"/>
        <v>0</v>
      </c>
      <c r="AB38" s="24">
        <f t="shared" si="2"/>
        <v>0</v>
      </c>
      <c r="AC38" s="24">
        <f t="shared" si="3"/>
        <v>0</v>
      </c>
      <c r="AD38" s="24">
        <f t="shared" si="4"/>
        <v>0</v>
      </c>
      <c r="AE38" s="24">
        <f t="shared" si="5"/>
        <v>0</v>
      </c>
      <c r="AF38" s="24">
        <f t="shared" si="6"/>
        <v>0</v>
      </c>
      <c r="AG38" s="24">
        <f t="shared" si="7"/>
        <v>0</v>
      </c>
      <c r="AH38" s="24"/>
    </row>
    <row r="39" spans="1:34" s="26" customFormat="1" x14ac:dyDescent="0.2">
      <c r="A39" s="48">
        <v>42908</v>
      </c>
      <c r="B39" s="24" t="s">
        <v>62</v>
      </c>
      <c r="C39" s="24" t="s">
        <v>80</v>
      </c>
      <c r="D39" s="24" t="s">
        <v>162</v>
      </c>
      <c r="E39" s="24">
        <v>101402</v>
      </c>
      <c r="F39" s="24"/>
      <c r="G39" s="24"/>
      <c r="H39" s="24"/>
      <c r="I39" s="24"/>
      <c r="J39" s="24"/>
      <c r="K39" s="24"/>
      <c r="L39" s="24">
        <v>4</v>
      </c>
      <c r="M39" s="24"/>
      <c r="N39" s="24"/>
      <c r="O39" s="24"/>
      <c r="P39" s="24"/>
      <c r="Q39" s="24"/>
      <c r="R39" s="24"/>
      <c r="S39" s="24">
        <v>4</v>
      </c>
      <c r="T39" s="24"/>
      <c r="U39" s="24"/>
      <c r="V39" s="24"/>
      <c r="W39" s="24"/>
      <c r="X39" s="24"/>
      <c r="Y39" s="24"/>
      <c r="Z39" s="24"/>
      <c r="AA39" s="24">
        <f t="shared" si="1"/>
        <v>0</v>
      </c>
      <c r="AB39" s="24">
        <f t="shared" si="2"/>
        <v>0</v>
      </c>
      <c r="AC39" s="24">
        <f t="shared" si="3"/>
        <v>0</v>
      </c>
      <c r="AD39" s="24">
        <f t="shared" si="4"/>
        <v>0</v>
      </c>
      <c r="AE39" s="24">
        <f t="shared" si="5"/>
        <v>0</v>
      </c>
      <c r="AF39" s="24">
        <f t="shared" si="6"/>
        <v>0</v>
      </c>
      <c r="AG39" s="24">
        <f t="shared" si="7"/>
        <v>0</v>
      </c>
      <c r="AH39" s="24"/>
    </row>
    <row r="40" spans="1:34" s="26" customFormat="1" x14ac:dyDescent="0.2">
      <c r="A40" s="48">
        <v>42909</v>
      </c>
      <c r="B40" s="24" t="s">
        <v>55</v>
      </c>
      <c r="C40" s="24" t="s">
        <v>33</v>
      </c>
      <c r="D40" s="24" t="s">
        <v>31</v>
      </c>
      <c r="E40" s="24">
        <v>101401</v>
      </c>
      <c r="F40" s="24">
        <v>1</v>
      </c>
      <c r="G40" s="24">
        <v>1</v>
      </c>
      <c r="H40" s="24">
        <v>1</v>
      </c>
      <c r="I40" s="24"/>
      <c r="J40" s="24"/>
      <c r="K40" s="24"/>
      <c r="L40" s="24"/>
      <c r="M40" s="24">
        <v>1</v>
      </c>
      <c r="N40" s="24">
        <v>1</v>
      </c>
      <c r="O40" s="24">
        <v>1</v>
      </c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>
        <f t="shared" si="1"/>
        <v>0</v>
      </c>
      <c r="AB40" s="24">
        <f t="shared" si="2"/>
        <v>0</v>
      </c>
      <c r="AC40" s="24">
        <f t="shared" si="3"/>
        <v>0</v>
      </c>
      <c r="AD40" s="24">
        <f t="shared" si="4"/>
        <v>0</v>
      </c>
      <c r="AE40" s="24">
        <f t="shared" si="5"/>
        <v>0</v>
      </c>
      <c r="AF40" s="24">
        <f t="shared" si="6"/>
        <v>0</v>
      </c>
      <c r="AG40" s="24">
        <f t="shared" si="7"/>
        <v>0</v>
      </c>
      <c r="AH40" s="24"/>
    </row>
    <row r="41" spans="1:34" s="26" customFormat="1" ht="12.75" customHeight="1" x14ac:dyDescent="0.2">
      <c r="A41" s="48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>
        <f t="shared" si="1"/>
        <v>0</v>
      </c>
      <c r="AB41" s="24">
        <f t="shared" si="2"/>
        <v>0</v>
      </c>
      <c r="AC41" s="24">
        <f t="shared" si="3"/>
        <v>0</v>
      </c>
      <c r="AD41" s="24">
        <f t="shared" si="4"/>
        <v>0</v>
      </c>
      <c r="AE41" s="24">
        <f t="shared" si="5"/>
        <v>0</v>
      </c>
      <c r="AF41" s="24">
        <f t="shared" si="6"/>
        <v>0</v>
      </c>
      <c r="AG41" s="24">
        <f t="shared" si="7"/>
        <v>0</v>
      </c>
      <c r="AH41" s="24"/>
    </row>
    <row r="42" spans="1:34" s="26" customFormat="1" x14ac:dyDescent="0.2">
      <c r="A42" s="48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>
        <f t="shared" si="1"/>
        <v>0</v>
      </c>
      <c r="AB42" s="24">
        <f t="shared" si="2"/>
        <v>0</v>
      </c>
      <c r="AC42" s="24">
        <f t="shared" si="3"/>
        <v>0</v>
      </c>
      <c r="AD42" s="24">
        <f t="shared" si="4"/>
        <v>0</v>
      </c>
      <c r="AE42" s="24">
        <f t="shared" si="5"/>
        <v>0</v>
      </c>
      <c r="AF42" s="24">
        <f t="shared" si="6"/>
        <v>0</v>
      </c>
      <c r="AG42" s="24">
        <f t="shared" si="7"/>
        <v>0</v>
      </c>
      <c r="AH42" s="24"/>
    </row>
    <row r="43" spans="1:34" s="26" customFormat="1" x14ac:dyDescent="0.2">
      <c r="A43" s="48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>
        <f t="shared" si="1"/>
        <v>0</v>
      </c>
      <c r="AB43" s="24">
        <f t="shared" si="2"/>
        <v>0</v>
      </c>
      <c r="AC43" s="24">
        <f t="shared" si="3"/>
        <v>0</v>
      </c>
      <c r="AD43" s="24">
        <f t="shared" si="4"/>
        <v>0</v>
      </c>
      <c r="AE43" s="24">
        <f t="shared" si="5"/>
        <v>0</v>
      </c>
      <c r="AF43" s="24">
        <f t="shared" si="6"/>
        <v>0</v>
      </c>
      <c r="AG43" s="24">
        <f t="shared" si="7"/>
        <v>0</v>
      </c>
      <c r="AH43" s="24"/>
    </row>
    <row r="44" spans="1:34" s="26" customFormat="1" x14ac:dyDescent="0.2">
      <c r="A44" s="48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>
        <f t="shared" si="1"/>
        <v>0</v>
      </c>
      <c r="AB44" s="24">
        <f t="shared" si="2"/>
        <v>0</v>
      </c>
      <c r="AC44" s="24">
        <f t="shared" si="3"/>
        <v>0</v>
      </c>
      <c r="AD44" s="24">
        <f t="shared" si="4"/>
        <v>0</v>
      </c>
      <c r="AE44" s="24">
        <f t="shared" si="5"/>
        <v>0</v>
      </c>
      <c r="AF44" s="24">
        <f t="shared" si="6"/>
        <v>0</v>
      </c>
      <c r="AG44" s="24">
        <f t="shared" si="7"/>
        <v>0</v>
      </c>
      <c r="AH44" s="24"/>
    </row>
    <row r="45" spans="1:34" s="26" customFormat="1" x14ac:dyDescent="0.2">
      <c r="A45" s="48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>
        <f t="shared" si="1"/>
        <v>0</v>
      </c>
      <c r="AB45" s="24">
        <f t="shared" si="2"/>
        <v>0</v>
      </c>
      <c r="AC45" s="24">
        <f t="shared" si="3"/>
        <v>0</v>
      </c>
      <c r="AD45" s="24">
        <f t="shared" si="4"/>
        <v>0</v>
      </c>
      <c r="AE45" s="24">
        <f t="shared" si="5"/>
        <v>0</v>
      </c>
      <c r="AF45" s="24">
        <f t="shared" si="6"/>
        <v>0</v>
      </c>
      <c r="AG45" s="24">
        <f t="shared" si="7"/>
        <v>0</v>
      </c>
      <c r="AH45" s="24"/>
    </row>
    <row r="46" spans="1:34" s="26" customFormat="1" x14ac:dyDescent="0.2">
      <c r="A46" s="48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>
        <f t="shared" si="1"/>
        <v>0</v>
      </c>
      <c r="AB46" s="24">
        <f t="shared" si="2"/>
        <v>0</v>
      </c>
      <c r="AC46" s="24">
        <f t="shared" si="3"/>
        <v>0</v>
      </c>
      <c r="AD46" s="24">
        <f t="shared" si="4"/>
        <v>0</v>
      </c>
      <c r="AE46" s="24">
        <f t="shared" si="5"/>
        <v>0</v>
      </c>
      <c r="AF46" s="24">
        <f t="shared" si="6"/>
        <v>0</v>
      </c>
      <c r="AG46" s="24">
        <f t="shared" si="7"/>
        <v>0</v>
      </c>
      <c r="AH46" s="24"/>
    </row>
    <row r="47" spans="1:34" s="26" customFormat="1" x14ac:dyDescent="0.2">
      <c r="A47" s="48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>
        <f t="shared" si="1"/>
        <v>0</v>
      </c>
      <c r="AB47" s="24">
        <f t="shared" si="2"/>
        <v>0</v>
      </c>
      <c r="AC47" s="24">
        <f t="shared" si="3"/>
        <v>0</v>
      </c>
      <c r="AD47" s="24">
        <f t="shared" si="4"/>
        <v>0</v>
      </c>
      <c r="AE47" s="24">
        <f t="shared" si="5"/>
        <v>0</v>
      </c>
      <c r="AF47" s="24">
        <f t="shared" si="6"/>
        <v>0</v>
      </c>
      <c r="AG47" s="24">
        <f t="shared" si="7"/>
        <v>0</v>
      </c>
      <c r="AH47" s="24"/>
    </row>
    <row r="48" spans="1:34" s="26" customFormat="1" x14ac:dyDescent="0.2">
      <c r="A48" s="48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>
        <f t="shared" si="1"/>
        <v>0</v>
      </c>
      <c r="AB48" s="24">
        <f t="shared" si="2"/>
        <v>0</v>
      </c>
      <c r="AC48" s="24">
        <f t="shared" si="3"/>
        <v>0</v>
      </c>
      <c r="AD48" s="24">
        <f t="shared" si="4"/>
        <v>0</v>
      </c>
      <c r="AE48" s="24">
        <f t="shared" si="5"/>
        <v>0</v>
      </c>
      <c r="AF48" s="24">
        <f t="shared" si="6"/>
        <v>0</v>
      </c>
      <c r="AG48" s="24">
        <f t="shared" si="7"/>
        <v>0</v>
      </c>
      <c r="AH48" s="24"/>
    </row>
    <row r="49" spans="1:34" s="26" customFormat="1" x14ac:dyDescent="0.2">
      <c r="A49" s="48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>
        <f t="shared" si="1"/>
        <v>0</v>
      </c>
      <c r="AB49" s="24">
        <f t="shared" si="2"/>
        <v>0</v>
      </c>
      <c r="AC49" s="24">
        <f t="shared" si="3"/>
        <v>0</v>
      </c>
      <c r="AD49" s="24">
        <f t="shared" si="4"/>
        <v>0</v>
      </c>
      <c r="AE49" s="24">
        <f t="shared" si="5"/>
        <v>0</v>
      </c>
      <c r="AF49" s="24">
        <f t="shared" si="6"/>
        <v>0</v>
      </c>
      <c r="AG49" s="24">
        <f t="shared" si="7"/>
        <v>0</v>
      </c>
      <c r="AH49" s="24"/>
    </row>
    <row r="50" spans="1:34" s="26" customFormat="1" x14ac:dyDescent="0.2">
      <c r="A50" s="48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>
        <f t="shared" si="1"/>
        <v>0</v>
      </c>
      <c r="AB50" s="24">
        <f t="shared" si="2"/>
        <v>0</v>
      </c>
      <c r="AC50" s="24">
        <f t="shared" si="3"/>
        <v>0</v>
      </c>
      <c r="AD50" s="24">
        <f t="shared" si="4"/>
        <v>0</v>
      </c>
      <c r="AE50" s="24">
        <f t="shared" si="5"/>
        <v>0</v>
      </c>
      <c r="AF50" s="24">
        <f t="shared" si="6"/>
        <v>0</v>
      </c>
      <c r="AG50" s="24">
        <f t="shared" si="7"/>
        <v>0</v>
      </c>
      <c r="AH50" s="24"/>
    </row>
    <row r="51" spans="1:34" s="26" customFormat="1" x14ac:dyDescent="0.2">
      <c r="A51" s="48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>
        <f t="shared" si="1"/>
        <v>0</v>
      </c>
      <c r="AB51" s="24">
        <f t="shared" si="2"/>
        <v>0</v>
      </c>
      <c r="AC51" s="24">
        <f t="shared" si="3"/>
        <v>0</v>
      </c>
      <c r="AD51" s="24">
        <f t="shared" si="4"/>
        <v>0</v>
      </c>
      <c r="AE51" s="24">
        <f t="shared" si="5"/>
        <v>0</v>
      </c>
      <c r="AF51" s="24">
        <f t="shared" si="6"/>
        <v>0</v>
      </c>
      <c r="AG51" s="24">
        <f t="shared" si="7"/>
        <v>0</v>
      </c>
      <c r="AH51" s="24"/>
    </row>
    <row r="52" spans="1:34" s="26" customFormat="1" x14ac:dyDescent="0.2">
      <c r="A52" s="48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>
        <f t="shared" si="1"/>
        <v>0</v>
      </c>
      <c r="AB52" s="24">
        <f t="shared" si="2"/>
        <v>0</v>
      </c>
      <c r="AC52" s="24">
        <f t="shared" si="3"/>
        <v>0</v>
      </c>
      <c r="AD52" s="24">
        <f t="shared" si="4"/>
        <v>0</v>
      </c>
      <c r="AE52" s="24">
        <f t="shared" si="5"/>
        <v>0</v>
      </c>
      <c r="AF52" s="24">
        <f t="shared" si="6"/>
        <v>0</v>
      </c>
      <c r="AG52" s="24">
        <f t="shared" si="7"/>
        <v>0</v>
      </c>
      <c r="AH52" s="24"/>
    </row>
    <row r="53" spans="1:34" s="26" customFormat="1" x14ac:dyDescent="0.2">
      <c r="A53" s="48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>
        <f t="shared" si="1"/>
        <v>0</v>
      </c>
      <c r="AB53" s="24">
        <f t="shared" si="2"/>
        <v>0</v>
      </c>
      <c r="AC53" s="24">
        <f t="shared" si="3"/>
        <v>0</v>
      </c>
      <c r="AD53" s="24">
        <f t="shared" si="4"/>
        <v>0</v>
      </c>
      <c r="AE53" s="24">
        <f t="shared" si="5"/>
        <v>0</v>
      </c>
      <c r="AF53" s="24">
        <f t="shared" si="6"/>
        <v>0</v>
      </c>
      <c r="AG53" s="24">
        <f t="shared" si="7"/>
        <v>0</v>
      </c>
      <c r="AH53" s="24"/>
    </row>
    <row r="54" spans="1:34" s="26" customFormat="1" x14ac:dyDescent="0.2">
      <c r="A54" s="48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>
        <f t="shared" si="1"/>
        <v>0</v>
      </c>
      <c r="AB54" s="24">
        <f t="shared" si="2"/>
        <v>0</v>
      </c>
      <c r="AC54" s="24">
        <f t="shared" si="3"/>
        <v>0</v>
      </c>
      <c r="AD54" s="24">
        <f t="shared" si="4"/>
        <v>0</v>
      </c>
      <c r="AE54" s="24">
        <f t="shared" si="5"/>
        <v>0</v>
      </c>
      <c r="AF54" s="24">
        <f t="shared" si="6"/>
        <v>0</v>
      </c>
      <c r="AG54" s="24">
        <f t="shared" si="7"/>
        <v>0</v>
      </c>
      <c r="AH54" s="24"/>
    </row>
    <row r="55" spans="1:34" s="26" customFormat="1" x14ac:dyDescent="0.2">
      <c r="A55" s="48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>
        <f t="shared" si="1"/>
        <v>0</v>
      </c>
      <c r="AB55" s="24">
        <f t="shared" si="2"/>
        <v>0</v>
      </c>
      <c r="AC55" s="24">
        <f t="shared" si="3"/>
        <v>0</v>
      </c>
      <c r="AD55" s="24">
        <f t="shared" si="4"/>
        <v>0</v>
      </c>
      <c r="AE55" s="24">
        <f t="shared" si="5"/>
        <v>0</v>
      </c>
      <c r="AF55" s="24">
        <f t="shared" si="6"/>
        <v>0</v>
      </c>
      <c r="AG55" s="24">
        <f t="shared" si="7"/>
        <v>0</v>
      </c>
      <c r="AH55" s="24"/>
    </row>
    <row r="56" spans="1:34" s="26" customFormat="1" x14ac:dyDescent="0.2">
      <c r="A56" s="48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>
        <f t="shared" si="1"/>
        <v>0</v>
      </c>
      <c r="AB56" s="24">
        <f t="shared" si="2"/>
        <v>0</v>
      </c>
      <c r="AC56" s="24">
        <f t="shared" si="3"/>
        <v>0</v>
      </c>
      <c r="AD56" s="24">
        <f t="shared" si="4"/>
        <v>0</v>
      </c>
      <c r="AE56" s="24">
        <f t="shared" si="5"/>
        <v>0</v>
      </c>
      <c r="AF56" s="24">
        <f t="shared" si="6"/>
        <v>0</v>
      </c>
      <c r="AG56" s="24">
        <f t="shared" si="7"/>
        <v>0</v>
      </c>
      <c r="AH56" s="24"/>
    </row>
    <row r="57" spans="1:34" s="26" customFormat="1" x14ac:dyDescent="0.2">
      <c r="A57" s="48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>
        <f t="shared" si="1"/>
        <v>0</v>
      </c>
      <c r="AB57" s="24">
        <f t="shared" si="2"/>
        <v>0</v>
      </c>
      <c r="AC57" s="24">
        <f t="shared" si="3"/>
        <v>0</v>
      </c>
      <c r="AD57" s="24">
        <f t="shared" si="4"/>
        <v>0</v>
      </c>
      <c r="AE57" s="24">
        <f t="shared" si="5"/>
        <v>0</v>
      </c>
      <c r="AF57" s="24">
        <f t="shared" si="6"/>
        <v>0</v>
      </c>
      <c r="AG57" s="24">
        <f t="shared" si="7"/>
        <v>0</v>
      </c>
      <c r="AH57" s="24"/>
    </row>
    <row r="58" spans="1:34" s="26" customFormat="1" x14ac:dyDescent="0.2">
      <c r="A58" s="48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>
        <f t="shared" si="1"/>
        <v>0</v>
      </c>
      <c r="AB58" s="24">
        <f t="shared" si="2"/>
        <v>0</v>
      </c>
      <c r="AC58" s="24">
        <f t="shared" si="3"/>
        <v>0</v>
      </c>
      <c r="AD58" s="24">
        <f t="shared" si="4"/>
        <v>0</v>
      </c>
      <c r="AE58" s="24">
        <f t="shared" si="5"/>
        <v>0</v>
      </c>
      <c r="AF58" s="24">
        <f t="shared" si="6"/>
        <v>0</v>
      </c>
      <c r="AG58" s="24">
        <f t="shared" si="7"/>
        <v>0</v>
      </c>
      <c r="AH58" s="24"/>
    </row>
    <row r="59" spans="1:34" s="26" customFormat="1" x14ac:dyDescent="0.2">
      <c r="A59" s="48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>
        <f t="shared" si="1"/>
        <v>0</v>
      </c>
      <c r="AB59" s="24">
        <f t="shared" si="2"/>
        <v>0</v>
      </c>
      <c r="AC59" s="24">
        <f t="shared" si="3"/>
        <v>0</v>
      </c>
      <c r="AD59" s="24">
        <f t="shared" si="4"/>
        <v>0</v>
      </c>
      <c r="AE59" s="24">
        <f t="shared" si="5"/>
        <v>0</v>
      </c>
      <c r="AF59" s="24">
        <f t="shared" si="6"/>
        <v>0</v>
      </c>
      <c r="AG59" s="24">
        <f t="shared" si="7"/>
        <v>0</v>
      </c>
      <c r="AH59" s="24"/>
    </row>
    <row r="60" spans="1:34" s="26" customFormat="1" x14ac:dyDescent="0.2">
      <c r="A60" s="48"/>
      <c r="B60" s="25"/>
      <c r="C60" s="25"/>
      <c r="D60" s="25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>
        <f t="shared" si="1"/>
        <v>0</v>
      </c>
      <c r="AB60" s="24">
        <f t="shared" si="2"/>
        <v>0</v>
      </c>
      <c r="AC60" s="24">
        <f t="shared" si="3"/>
        <v>0</v>
      </c>
      <c r="AD60" s="24">
        <f t="shared" si="4"/>
        <v>0</v>
      </c>
      <c r="AE60" s="24">
        <f t="shared" si="5"/>
        <v>0</v>
      </c>
      <c r="AF60" s="24">
        <f t="shared" si="6"/>
        <v>0</v>
      </c>
      <c r="AG60" s="24">
        <f t="shared" si="7"/>
        <v>0</v>
      </c>
      <c r="AH60" s="24"/>
    </row>
    <row r="61" spans="1:34" x14ac:dyDescent="0.2">
      <c r="E61" s="14" t="s">
        <v>24</v>
      </c>
      <c r="F61" s="18">
        <f t="shared" ref="F61:AG61" si="8">SUM(F20:F60)</f>
        <v>20</v>
      </c>
      <c r="G61" s="18">
        <f t="shared" si="8"/>
        <v>7</v>
      </c>
      <c r="H61" s="18">
        <f t="shared" si="8"/>
        <v>19</v>
      </c>
      <c r="I61" s="18">
        <f t="shared" si="8"/>
        <v>49</v>
      </c>
      <c r="J61" s="18">
        <f t="shared" si="8"/>
        <v>35</v>
      </c>
      <c r="K61" s="18">
        <f t="shared" si="8"/>
        <v>0</v>
      </c>
      <c r="L61" s="18">
        <f t="shared" si="8"/>
        <v>4</v>
      </c>
      <c r="M61" s="18">
        <f t="shared" si="8"/>
        <v>15</v>
      </c>
      <c r="N61" s="18">
        <f t="shared" si="8"/>
        <v>4</v>
      </c>
      <c r="O61" s="18">
        <f t="shared" si="8"/>
        <v>12</v>
      </c>
      <c r="P61" s="18">
        <f t="shared" si="8"/>
        <v>40</v>
      </c>
      <c r="Q61" s="18">
        <f t="shared" si="8"/>
        <v>26</v>
      </c>
      <c r="R61" s="18">
        <f t="shared" si="8"/>
        <v>0</v>
      </c>
      <c r="S61" s="18">
        <f t="shared" si="8"/>
        <v>4</v>
      </c>
      <c r="T61" s="18">
        <f t="shared" si="8"/>
        <v>5</v>
      </c>
      <c r="U61" s="18">
        <f t="shared" si="8"/>
        <v>3</v>
      </c>
      <c r="V61" s="18">
        <f t="shared" si="8"/>
        <v>7</v>
      </c>
      <c r="W61" s="18">
        <f t="shared" si="8"/>
        <v>9</v>
      </c>
      <c r="X61" s="18">
        <f t="shared" si="8"/>
        <v>9</v>
      </c>
      <c r="Y61" s="18">
        <f t="shared" si="8"/>
        <v>0</v>
      </c>
      <c r="Z61" s="18">
        <f t="shared" si="8"/>
        <v>0</v>
      </c>
      <c r="AA61" s="21">
        <f t="shared" si="8"/>
        <v>0</v>
      </c>
      <c r="AB61" s="18">
        <f t="shared" si="8"/>
        <v>0</v>
      </c>
      <c r="AC61" s="18">
        <f t="shared" si="8"/>
        <v>0</v>
      </c>
      <c r="AD61" s="18">
        <f t="shared" si="8"/>
        <v>0</v>
      </c>
      <c r="AE61" s="18">
        <f t="shared" si="8"/>
        <v>0</v>
      </c>
      <c r="AF61" s="18">
        <f t="shared" si="8"/>
        <v>0</v>
      </c>
      <c r="AG61" s="18">
        <f t="shared" si="8"/>
        <v>0</v>
      </c>
    </row>
  </sheetData>
  <sheetProtection algorithmName="SHA-512" hashValue="oKHKIC7uLhPa9wVd6DW9Z4PD83BhEfG0BosnL1vRGEr419IOwSogC+OCUTQzNr4D9YEU5QV015xzPDue+tSfDw==" saltValue="rQEogscCg9wVBCxysxnFBg==" spinCount="100000" sheet="1" objects="1" scenarios="1" insertRows="0" deleteRows="0" selectLockedCells="1"/>
  <mergeCells count="91">
    <mergeCell ref="A1:AH1"/>
    <mergeCell ref="A3:H3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W6:X6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E9:F9"/>
    <mergeCell ref="G9:H9"/>
    <mergeCell ref="I9:J9"/>
    <mergeCell ref="K9:L9"/>
    <mergeCell ref="M9:N9"/>
    <mergeCell ref="O9:P9"/>
    <mergeCell ref="Q9:R9"/>
    <mergeCell ref="S9:T9"/>
    <mergeCell ref="U9:V9"/>
    <mergeCell ref="W9:X9"/>
    <mergeCell ref="E10:F10"/>
    <mergeCell ref="G10:H10"/>
    <mergeCell ref="I10:J10"/>
    <mergeCell ref="K10:L10"/>
    <mergeCell ref="M10:N10"/>
    <mergeCell ref="O10:P10"/>
    <mergeCell ref="Q10:R10"/>
    <mergeCell ref="S10:T10"/>
    <mergeCell ref="U10:V10"/>
    <mergeCell ref="W10:X10"/>
    <mergeCell ref="G11:H11"/>
    <mergeCell ref="K11:L11"/>
    <mergeCell ref="O11:P11"/>
    <mergeCell ref="S11:T11"/>
    <mergeCell ref="W11:X11"/>
    <mergeCell ref="A18:A19"/>
    <mergeCell ref="B18:B19"/>
    <mergeCell ref="C18:C19"/>
    <mergeCell ref="D18:D19"/>
    <mergeCell ref="E18:E19"/>
    <mergeCell ref="M18:S18"/>
    <mergeCell ref="T18:Z18"/>
    <mergeCell ref="AA18:AG18"/>
    <mergeCell ref="AH18:AH19"/>
    <mergeCell ref="E13:H13"/>
    <mergeCell ref="E14:H14"/>
    <mergeCell ref="J14:K14"/>
    <mergeCell ref="E15:H15"/>
    <mergeCell ref="F18:L18"/>
  </mergeCells>
  <conditionalFormatting sqref="B14">
    <cfRule type="cellIs" dxfId="125" priority="9" operator="lessThan">
      <formula>12</formula>
    </cfRule>
    <cfRule type="cellIs" dxfId="124" priority="16" operator="lessThan">
      <formula>10</formula>
    </cfRule>
    <cfRule type="cellIs" dxfId="123" priority="17" operator="lessThan">
      <formula>10</formula>
    </cfRule>
    <cfRule type="cellIs" dxfId="122" priority="18" operator="lessThan">
      <formula>10</formula>
    </cfRule>
  </conditionalFormatting>
  <conditionalFormatting sqref="B15">
    <cfRule type="cellIs" dxfId="121" priority="8" operator="lessThan">
      <formula>12</formula>
    </cfRule>
    <cfRule type="cellIs" dxfId="120" priority="15" operator="lessThan">
      <formula>10</formula>
    </cfRule>
  </conditionalFormatting>
  <conditionalFormatting sqref="B16">
    <cfRule type="cellIs" dxfId="119" priority="7" operator="lessThan">
      <formula>12</formula>
    </cfRule>
    <cfRule type="cellIs" dxfId="118" priority="14" operator="lessThan">
      <formula>10</formula>
    </cfRule>
  </conditionalFormatting>
  <conditionalFormatting sqref="D14">
    <cfRule type="cellIs" dxfId="117" priority="6" operator="lessThan">
      <formula>12</formula>
    </cfRule>
    <cfRule type="cellIs" dxfId="116" priority="13" operator="lessThan">
      <formula>10</formula>
    </cfRule>
  </conditionalFormatting>
  <conditionalFormatting sqref="D15">
    <cfRule type="cellIs" dxfId="115" priority="5" operator="lessThan">
      <formula>12</formula>
    </cfRule>
    <cfRule type="cellIs" dxfId="114" priority="12" operator="lessThan">
      <formula>10</formula>
    </cfRule>
  </conditionalFormatting>
  <conditionalFormatting sqref="I14">
    <cfRule type="cellIs" dxfId="113" priority="2" operator="greaterThan">
      <formula>$S$11</formula>
    </cfRule>
    <cfRule type="cellIs" dxfId="112" priority="4" operator="lessThan">
      <formula>12</formula>
    </cfRule>
    <cfRule type="cellIs" dxfId="111" priority="11" operator="lessThan">
      <formula>10</formula>
    </cfRule>
  </conditionalFormatting>
  <conditionalFormatting sqref="L14">
    <cfRule type="cellIs" dxfId="110" priority="3" operator="lessThan">
      <formula>12</formula>
    </cfRule>
    <cfRule type="cellIs" dxfId="109" priority="10" operator="lessThan">
      <formula>10</formula>
    </cfRule>
  </conditionalFormatting>
  <conditionalFormatting sqref="AA20:AG60">
    <cfRule type="cellIs" dxfId="108" priority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8" scale="6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H61"/>
  <sheetViews>
    <sheetView topLeftCell="D4" zoomScaleNormal="100" workbookViewId="0">
      <selection activeCell="AA20" sqref="AA20"/>
    </sheetView>
  </sheetViews>
  <sheetFormatPr defaultRowHeight="12.75" x14ac:dyDescent="0.2"/>
  <cols>
    <col min="1" max="1" width="9.85546875" style="42" customWidth="1"/>
    <col min="2" max="4" width="14.7109375" style="1" customWidth="1"/>
    <col min="5" max="5" width="7.7109375" style="1" customWidth="1"/>
    <col min="6" max="33" width="5.7109375" style="1" customWidth="1"/>
    <col min="34" max="34" width="28.140625" style="1" customWidth="1"/>
    <col min="35" max="16384" width="9.140625" style="1"/>
  </cols>
  <sheetData>
    <row r="1" spans="1:34" x14ac:dyDescent="0.2">
      <c r="A1" s="136" t="s">
        <v>20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</row>
    <row r="2" spans="1:34" x14ac:dyDescent="0.2">
      <c r="A2" s="40" t="s">
        <v>27</v>
      </c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s="5" customFormat="1" ht="5.25" customHeight="1" x14ac:dyDescent="0.2">
      <c r="A3" s="137"/>
      <c r="B3" s="137"/>
      <c r="C3" s="137"/>
      <c r="D3" s="137"/>
      <c r="E3" s="137"/>
      <c r="F3" s="137"/>
      <c r="G3" s="137"/>
      <c r="H3" s="137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</row>
    <row r="4" spans="1:34" ht="15" customHeight="1" x14ac:dyDescent="0.2">
      <c r="A4" s="41" t="s">
        <v>23</v>
      </c>
      <c r="B4" s="29" t="s">
        <v>3</v>
      </c>
      <c r="C4" s="31" t="s">
        <v>23</v>
      </c>
      <c r="D4" s="29" t="s">
        <v>4</v>
      </c>
      <c r="E4" s="138" t="s">
        <v>23</v>
      </c>
      <c r="F4" s="139"/>
      <c r="G4" s="139" t="s">
        <v>5</v>
      </c>
      <c r="H4" s="140"/>
      <c r="I4" s="138" t="s">
        <v>23</v>
      </c>
      <c r="J4" s="139"/>
      <c r="K4" s="139" t="s">
        <v>7</v>
      </c>
      <c r="L4" s="140"/>
      <c r="M4" s="138" t="s">
        <v>23</v>
      </c>
      <c r="N4" s="139"/>
      <c r="O4" s="139" t="s">
        <v>8</v>
      </c>
      <c r="P4" s="140"/>
      <c r="Q4" s="138" t="s">
        <v>23</v>
      </c>
      <c r="R4" s="139"/>
      <c r="S4" s="139" t="s">
        <v>16</v>
      </c>
      <c r="T4" s="140"/>
      <c r="U4" s="138" t="s">
        <v>23</v>
      </c>
      <c r="V4" s="139"/>
      <c r="W4" s="139" t="s">
        <v>10</v>
      </c>
      <c r="X4" s="140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s="26" customFormat="1" x14ac:dyDescent="0.2">
      <c r="A5" s="49">
        <v>42917</v>
      </c>
      <c r="B5" s="30">
        <f>'JUN-17'!B14</f>
        <v>139</v>
      </c>
      <c r="C5" s="49">
        <v>42917</v>
      </c>
      <c r="D5" s="32">
        <f>'JUN-17'!B15</f>
        <v>60</v>
      </c>
      <c r="E5" s="127">
        <v>42917</v>
      </c>
      <c r="F5" s="128"/>
      <c r="G5" s="131">
        <f>'JUN-17'!B16</f>
        <v>151</v>
      </c>
      <c r="H5" s="132"/>
      <c r="I5" s="129">
        <v>42917</v>
      </c>
      <c r="J5" s="130"/>
      <c r="K5" s="133">
        <f>'JUN-17'!D14</f>
        <v>23</v>
      </c>
      <c r="L5" s="134"/>
      <c r="M5" s="127">
        <v>42917</v>
      </c>
      <c r="N5" s="128"/>
      <c r="O5" s="131">
        <f>'JUN-17'!D15</f>
        <v>107</v>
      </c>
      <c r="P5" s="132"/>
      <c r="Q5" s="123">
        <v>42917</v>
      </c>
      <c r="R5" s="124"/>
      <c r="S5" s="133">
        <f>'JUN-17'!I14</f>
        <v>5</v>
      </c>
      <c r="T5" s="134"/>
      <c r="U5" s="127">
        <v>42917</v>
      </c>
      <c r="V5" s="128"/>
      <c r="W5" s="131">
        <f>'JUN-17'!L14</f>
        <v>24</v>
      </c>
      <c r="X5" s="132"/>
      <c r="Y5" s="27"/>
      <c r="Z5" s="27"/>
      <c r="AA5" s="27"/>
      <c r="AB5" s="27"/>
      <c r="AC5" s="27"/>
      <c r="AD5" s="27"/>
      <c r="AE5" s="27"/>
      <c r="AF5" s="27"/>
      <c r="AG5" s="27"/>
      <c r="AH5" s="27"/>
    </row>
    <row r="6" spans="1:34" s="26" customFormat="1" x14ac:dyDescent="0.2">
      <c r="A6" s="49"/>
      <c r="B6" s="30"/>
      <c r="C6" s="50"/>
      <c r="D6" s="32"/>
      <c r="E6" s="127"/>
      <c r="F6" s="128"/>
      <c r="G6" s="131"/>
      <c r="H6" s="132"/>
      <c r="I6" s="129">
        <v>42927</v>
      </c>
      <c r="J6" s="130"/>
      <c r="K6" s="133">
        <v>192</v>
      </c>
      <c r="L6" s="134"/>
      <c r="M6" s="127"/>
      <c r="N6" s="128"/>
      <c r="O6" s="131"/>
      <c r="P6" s="132"/>
      <c r="Q6" s="123"/>
      <c r="R6" s="124"/>
      <c r="S6" s="133"/>
      <c r="T6" s="134"/>
      <c r="U6" s="127"/>
      <c r="V6" s="128"/>
      <c r="W6" s="131"/>
      <c r="X6" s="132"/>
      <c r="Y6" s="27"/>
      <c r="Z6" s="27"/>
      <c r="AA6" s="27"/>
      <c r="AB6" s="27"/>
      <c r="AC6" s="27"/>
      <c r="AD6" s="27"/>
      <c r="AE6" s="27"/>
      <c r="AF6" s="27"/>
      <c r="AG6" s="27"/>
      <c r="AH6" s="27"/>
    </row>
    <row r="7" spans="1:34" s="26" customFormat="1" x14ac:dyDescent="0.2">
      <c r="A7" s="49"/>
      <c r="B7" s="30"/>
      <c r="C7" s="50"/>
      <c r="D7" s="32"/>
      <c r="E7" s="127"/>
      <c r="F7" s="128"/>
      <c r="G7" s="131"/>
      <c r="H7" s="132"/>
      <c r="I7" s="129"/>
      <c r="J7" s="130"/>
      <c r="K7" s="133"/>
      <c r="L7" s="134"/>
      <c r="M7" s="127"/>
      <c r="N7" s="128"/>
      <c r="O7" s="131"/>
      <c r="P7" s="132"/>
      <c r="Q7" s="123"/>
      <c r="R7" s="124"/>
      <c r="S7" s="133"/>
      <c r="T7" s="134"/>
      <c r="U7" s="127"/>
      <c r="V7" s="128"/>
      <c r="W7" s="131"/>
      <c r="X7" s="132"/>
      <c r="Y7" s="27"/>
      <c r="Z7" s="27"/>
      <c r="AA7" s="27"/>
      <c r="AB7" s="27"/>
      <c r="AC7" s="27"/>
      <c r="AD7" s="27"/>
      <c r="AE7" s="27"/>
      <c r="AF7" s="27"/>
      <c r="AG7" s="27"/>
      <c r="AH7" s="27"/>
    </row>
    <row r="8" spans="1:34" s="26" customFormat="1" x14ac:dyDescent="0.2">
      <c r="A8" s="49"/>
      <c r="B8" s="30"/>
      <c r="C8" s="50"/>
      <c r="D8" s="32"/>
      <c r="E8" s="127"/>
      <c r="F8" s="128"/>
      <c r="G8" s="131"/>
      <c r="H8" s="132"/>
      <c r="I8" s="129"/>
      <c r="J8" s="130"/>
      <c r="K8" s="133"/>
      <c r="L8" s="134"/>
      <c r="M8" s="127"/>
      <c r="N8" s="128"/>
      <c r="O8" s="131"/>
      <c r="P8" s="132"/>
      <c r="Q8" s="123"/>
      <c r="R8" s="124"/>
      <c r="S8" s="133"/>
      <c r="T8" s="134"/>
      <c r="U8" s="127"/>
      <c r="V8" s="128"/>
      <c r="W8" s="131"/>
      <c r="X8" s="132"/>
    </row>
    <row r="9" spans="1:34" s="26" customFormat="1" x14ac:dyDescent="0.2">
      <c r="A9" s="49"/>
      <c r="B9" s="30"/>
      <c r="C9" s="50"/>
      <c r="D9" s="32"/>
      <c r="E9" s="127"/>
      <c r="F9" s="128"/>
      <c r="G9" s="131"/>
      <c r="H9" s="132"/>
      <c r="I9" s="129"/>
      <c r="J9" s="130"/>
      <c r="K9" s="133"/>
      <c r="L9" s="134"/>
      <c r="M9" s="127"/>
      <c r="N9" s="128"/>
      <c r="O9" s="131"/>
      <c r="P9" s="132"/>
      <c r="Q9" s="123"/>
      <c r="R9" s="124"/>
      <c r="S9" s="133"/>
      <c r="T9" s="134"/>
      <c r="U9" s="127"/>
      <c r="V9" s="128"/>
      <c r="W9" s="131"/>
      <c r="X9" s="132"/>
    </row>
    <row r="10" spans="1:34" s="26" customFormat="1" ht="13.5" thickBot="1" x14ac:dyDescent="0.25">
      <c r="A10" s="49"/>
      <c r="B10" s="34"/>
      <c r="C10" s="50"/>
      <c r="D10" s="35"/>
      <c r="E10" s="127"/>
      <c r="F10" s="128"/>
      <c r="G10" s="121"/>
      <c r="H10" s="122"/>
      <c r="I10" s="129"/>
      <c r="J10" s="130"/>
      <c r="K10" s="125"/>
      <c r="L10" s="126"/>
      <c r="M10" s="127"/>
      <c r="N10" s="128"/>
      <c r="O10" s="121"/>
      <c r="P10" s="122"/>
      <c r="Q10" s="123"/>
      <c r="R10" s="124"/>
      <c r="S10" s="125"/>
      <c r="T10" s="126"/>
      <c r="U10" s="127"/>
      <c r="V10" s="128"/>
      <c r="W10" s="121"/>
      <c r="X10" s="122"/>
    </row>
    <row r="11" spans="1:34" ht="15" customHeight="1" thickTop="1" thickBot="1" x14ac:dyDescent="0.25">
      <c r="A11" s="42" t="s">
        <v>22</v>
      </c>
      <c r="B11" s="36">
        <f>SUM(B5:B10)</f>
        <v>139</v>
      </c>
      <c r="C11" s="8"/>
      <c r="D11" s="36">
        <f>SUM(D5:D10)</f>
        <v>60</v>
      </c>
      <c r="E11" s="8"/>
      <c r="F11" s="8"/>
      <c r="G11" s="117">
        <f>SUM(G5:H10)</f>
        <v>151</v>
      </c>
      <c r="H11" s="118"/>
      <c r="I11" s="8"/>
      <c r="J11" s="8"/>
      <c r="K11" s="117">
        <f>SUM(K5:L10)</f>
        <v>215</v>
      </c>
      <c r="L11" s="118"/>
      <c r="M11" s="9"/>
      <c r="N11" s="9"/>
      <c r="O11" s="119">
        <f>SUM(O5:P10)</f>
        <v>107</v>
      </c>
      <c r="P11" s="120"/>
      <c r="S11" s="119">
        <f>SUM(S5:T10)</f>
        <v>5</v>
      </c>
      <c r="T11" s="120"/>
      <c r="W11" s="119">
        <f>SUM(W5:X10)</f>
        <v>24</v>
      </c>
      <c r="X11" s="120"/>
    </row>
    <row r="12" spans="1:34" ht="6.75" customHeight="1" thickTop="1" x14ac:dyDescent="0.2"/>
    <row r="13" spans="1:34" x14ac:dyDescent="0.2">
      <c r="A13" s="43" t="s">
        <v>2</v>
      </c>
      <c r="B13" s="29" t="s">
        <v>19</v>
      </c>
      <c r="C13" s="10" t="s">
        <v>6</v>
      </c>
      <c r="D13" s="29" t="s">
        <v>19</v>
      </c>
      <c r="E13" s="104" t="s">
        <v>11</v>
      </c>
      <c r="F13" s="105"/>
      <c r="G13" s="105"/>
      <c r="H13" s="105"/>
      <c r="I13" s="29" t="s">
        <v>19</v>
      </c>
      <c r="J13" s="11" t="s">
        <v>9</v>
      </c>
      <c r="K13" s="12"/>
      <c r="L13" s="13" t="s">
        <v>19</v>
      </c>
    </row>
    <row r="14" spans="1:34" x14ac:dyDescent="0.2">
      <c r="A14" s="44" t="s">
        <v>3</v>
      </c>
      <c r="B14" s="15">
        <f>B11-SUM(F20:F60)+SUM(T20:T60)</f>
        <v>129</v>
      </c>
      <c r="C14" s="28" t="s">
        <v>7</v>
      </c>
      <c r="D14" s="16">
        <f>SUM(K5:L10)-SUM(I20:I60)+SUM(W20:W60)</f>
        <v>149</v>
      </c>
      <c r="E14" s="106" t="s">
        <v>16</v>
      </c>
      <c r="F14" s="107"/>
      <c r="G14" s="107"/>
      <c r="H14" s="107"/>
      <c r="I14" s="17">
        <f>SUM(S5:T10)-SUM(K20:K60)+SUM(Y20:Y60)</f>
        <v>5</v>
      </c>
      <c r="J14" s="108" t="s">
        <v>10</v>
      </c>
      <c r="K14" s="108"/>
      <c r="L14" s="18">
        <f>SUM(W5:X10)-SUM(L20:L60)+SUM(Z20:Z60)</f>
        <v>17</v>
      </c>
    </row>
    <row r="15" spans="1:34" x14ac:dyDescent="0.2">
      <c r="A15" s="44" t="s">
        <v>4</v>
      </c>
      <c r="B15" s="15">
        <f>D11-SUM(G20:G60)+SUM(U20:U60)</f>
        <v>55</v>
      </c>
      <c r="C15" s="19" t="s">
        <v>8</v>
      </c>
      <c r="D15" s="16">
        <f>SUM(O5:P10)-SUM(J20:J60)+SUM(X20:X60)</f>
        <v>61</v>
      </c>
      <c r="E15" s="109"/>
      <c r="F15" s="110"/>
      <c r="G15" s="110"/>
      <c r="H15" s="111"/>
      <c r="I15" s="33"/>
    </row>
    <row r="16" spans="1:34" x14ac:dyDescent="0.2">
      <c r="A16" s="44" t="s">
        <v>5</v>
      </c>
      <c r="B16" s="15">
        <f>SUM(G5:H10)-SUM(H20:H60)+SUM(V20:V60)</f>
        <v>142</v>
      </c>
      <c r="E16" s="5"/>
      <c r="F16" s="5"/>
      <c r="G16" s="5"/>
      <c r="H16" s="5"/>
      <c r="I16" s="5"/>
      <c r="J16" s="5"/>
    </row>
    <row r="18" spans="1:34" ht="15" customHeight="1" x14ac:dyDescent="0.2">
      <c r="A18" s="113" t="s">
        <v>0</v>
      </c>
      <c r="B18" s="114" t="s">
        <v>1</v>
      </c>
      <c r="C18" s="114" t="s">
        <v>12</v>
      </c>
      <c r="D18" s="114" t="s">
        <v>14</v>
      </c>
      <c r="E18" s="116" t="s">
        <v>13</v>
      </c>
      <c r="F18" s="112" t="s">
        <v>15</v>
      </c>
      <c r="G18" s="112"/>
      <c r="H18" s="112"/>
      <c r="I18" s="112"/>
      <c r="J18" s="112"/>
      <c r="K18" s="112"/>
      <c r="L18" s="112"/>
      <c r="M18" s="97" t="s">
        <v>25</v>
      </c>
      <c r="N18" s="97"/>
      <c r="O18" s="97"/>
      <c r="P18" s="97"/>
      <c r="Q18" s="97"/>
      <c r="R18" s="97"/>
      <c r="S18" s="97"/>
      <c r="T18" s="98" t="s">
        <v>26</v>
      </c>
      <c r="U18" s="99"/>
      <c r="V18" s="99"/>
      <c r="W18" s="99"/>
      <c r="X18" s="99"/>
      <c r="Y18" s="99"/>
      <c r="Z18" s="100"/>
      <c r="AA18" s="101" t="s">
        <v>21</v>
      </c>
      <c r="AB18" s="101"/>
      <c r="AC18" s="101"/>
      <c r="AD18" s="101"/>
      <c r="AE18" s="101"/>
      <c r="AF18" s="101"/>
      <c r="AG18" s="101"/>
      <c r="AH18" s="102" t="s">
        <v>18</v>
      </c>
    </row>
    <row r="19" spans="1:34" x14ac:dyDescent="0.2">
      <c r="A19" s="113"/>
      <c r="B19" s="115"/>
      <c r="C19" s="115"/>
      <c r="D19" s="115"/>
      <c r="E19" s="116"/>
      <c r="F19" s="37" t="s">
        <v>3</v>
      </c>
      <c r="G19" s="37" t="s">
        <v>4</v>
      </c>
      <c r="H19" s="37" t="s">
        <v>5</v>
      </c>
      <c r="I19" s="37" t="s">
        <v>7</v>
      </c>
      <c r="J19" s="37" t="s">
        <v>8</v>
      </c>
      <c r="K19" s="37" t="s">
        <v>16</v>
      </c>
      <c r="L19" s="37" t="s">
        <v>17</v>
      </c>
      <c r="M19" s="38" t="s">
        <v>3</v>
      </c>
      <c r="N19" s="38" t="s">
        <v>4</v>
      </c>
      <c r="O19" s="38" t="s">
        <v>5</v>
      </c>
      <c r="P19" s="38" t="s">
        <v>7</v>
      </c>
      <c r="Q19" s="38" t="s">
        <v>8</v>
      </c>
      <c r="R19" s="38" t="s">
        <v>16</v>
      </c>
      <c r="S19" s="38" t="s">
        <v>17</v>
      </c>
      <c r="T19" s="37" t="s">
        <v>3</v>
      </c>
      <c r="U19" s="37" t="s">
        <v>4</v>
      </c>
      <c r="V19" s="37" t="s">
        <v>5</v>
      </c>
      <c r="W19" s="37" t="s">
        <v>7</v>
      </c>
      <c r="X19" s="37" t="s">
        <v>8</v>
      </c>
      <c r="Y19" s="37" t="s">
        <v>16</v>
      </c>
      <c r="Z19" s="37" t="s">
        <v>17</v>
      </c>
      <c r="AA19" s="39" t="s">
        <v>3</v>
      </c>
      <c r="AB19" s="39" t="s">
        <v>4</v>
      </c>
      <c r="AC19" s="39" t="s">
        <v>5</v>
      </c>
      <c r="AD19" s="39" t="s">
        <v>7</v>
      </c>
      <c r="AE19" s="39" t="s">
        <v>8</v>
      </c>
      <c r="AF19" s="39" t="s">
        <v>16</v>
      </c>
      <c r="AG19" s="39" t="s">
        <v>17</v>
      </c>
      <c r="AH19" s="103"/>
    </row>
    <row r="20" spans="1:34" s="26" customFormat="1" x14ac:dyDescent="0.2">
      <c r="A20" s="48">
        <v>42919</v>
      </c>
      <c r="B20" s="24" t="s">
        <v>231</v>
      </c>
      <c r="C20" s="24" t="s">
        <v>66</v>
      </c>
      <c r="D20" s="24" t="s">
        <v>31</v>
      </c>
      <c r="E20" s="24">
        <v>101404</v>
      </c>
      <c r="F20" s="24">
        <v>6</v>
      </c>
      <c r="G20" s="24">
        <v>1</v>
      </c>
      <c r="H20" s="24">
        <v>2</v>
      </c>
      <c r="I20" s="24"/>
      <c r="J20" s="24"/>
      <c r="K20" s="24"/>
      <c r="L20" s="24"/>
      <c r="M20" s="24">
        <v>3</v>
      </c>
      <c r="N20" s="24">
        <v>1</v>
      </c>
      <c r="O20" s="24">
        <v>2</v>
      </c>
      <c r="P20" s="24"/>
      <c r="Q20" s="24"/>
      <c r="R20" s="24"/>
      <c r="S20" s="24"/>
      <c r="T20" s="24">
        <v>3</v>
      </c>
      <c r="U20" s="24"/>
      <c r="V20" s="24"/>
      <c r="W20" s="24"/>
      <c r="X20" s="24"/>
      <c r="Y20" s="24"/>
      <c r="Z20" s="24"/>
      <c r="AA20" s="24">
        <f>F20-(M20+T20)</f>
        <v>0</v>
      </c>
      <c r="AB20" s="24">
        <f t="shared" ref="AB20:AG20" si="0">G20-(N20+U20)</f>
        <v>0</v>
      </c>
      <c r="AC20" s="24">
        <f t="shared" si="0"/>
        <v>0</v>
      </c>
      <c r="AD20" s="24">
        <f t="shared" si="0"/>
        <v>0</v>
      </c>
      <c r="AE20" s="24">
        <f t="shared" si="0"/>
        <v>0</v>
      </c>
      <c r="AF20" s="24">
        <f t="shared" si="0"/>
        <v>0</v>
      </c>
      <c r="AG20" s="24">
        <f t="shared" si="0"/>
        <v>0</v>
      </c>
      <c r="AH20" s="24"/>
    </row>
    <row r="21" spans="1:34" s="26" customFormat="1" x14ac:dyDescent="0.2">
      <c r="A21" s="48">
        <v>42919</v>
      </c>
      <c r="B21" s="24" t="s">
        <v>38</v>
      </c>
      <c r="C21" s="24" t="s">
        <v>33</v>
      </c>
      <c r="D21" s="24" t="s">
        <v>28</v>
      </c>
      <c r="E21" s="24">
        <v>101405</v>
      </c>
      <c r="F21" s="24"/>
      <c r="G21" s="24"/>
      <c r="H21" s="24"/>
      <c r="I21" s="24">
        <v>7</v>
      </c>
      <c r="J21" s="24">
        <v>5</v>
      </c>
      <c r="K21" s="24"/>
      <c r="L21" s="24"/>
      <c r="M21" s="24"/>
      <c r="N21" s="24"/>
      <c r="O21" s="24"/>
      <c r="P21" s="24">
        <v>3</v>
      </c>
      <c r="Q21" s="24">
        <v>3</v>
      </c>
      <c r="R21" s="24"/>
      <c r="S21" s="24"/>
      <c r="T21" s="24"/>
      <c r="U21" s="24"/>
      <c r="V21" s="24"/>
      <c r="W21" s="24">
        <v>4</v>
      </c>
      <c r="X21" s="24">
        <v>2</v>
      </c>
      <c r="Y21" s="24"/>
      <c r="Z21" s="24"/>
      <c r="AA21" s="24">
        <f t="shared" ref="AA21:AA60" si="1">F21-(M21+T21)</f>
        <v>0</v>
      </c>
      <c r="AB21" s="24">
        <f t="shared" ref="AB21:AB60" si="2">G21-(N21+U21)</f>
        <v>0</v>
      </c>
      <c r="AC21" s="24">
        <f t="shared" ref="AC21:AC60" si="3">H21-(O21+V21)</f>
        <v>0</v>
      </c>
      <c r="AD21" s="24">
        <f t="shared" ref="AD21:AD60" si="4">I21-(P21+W21)</f>
        <v>0</v>
      </c>
      <c r="AE21" s="24">
        <f t="shared" ref="AE21:AE60" si="5">J21-(Q21+X21)</f>
        <v>0</v>
      </c>
      <c r="AF21" s="24">
        <f t="shared" ref="AF21:AF60" si="6">K21-(R21+Y21)</f>
        <v>0</v>
      </c>
      <c r="AG21" s="24">
        <f t="shared" ref="AG21:AG60" si="7">L21-(S21+Z21)</f>
        <v>0</v>
      </c>
      <c r="AH21" s="24"/>
    </row>
    <row r="22" spans="1:34" s="26" customFormat="1" x14ac:dyDescent="0.2">
      <c r="A22" s="48">
        <v>42920</v>
      </c>
      <c r="B22" s="24" t="s">
        <v>139</v>
      </c>
      <c r="C22" s="24" t="s">
        <v>57</v>
      </c>
      <c r="D22" s="24" t="s">
        <v>236</v>
      </c>
      <c r="E22" s="24">
        <v>101413</v>
      </c>
      <c r="F22" s="24"/>
      <c r="G22" s="24"/>
      <c r="H22" s="24"/>
      <c r="I22" s="24">
        <v>4</v>
      </c>
      <c r="J22" s="24">
        <v>2</v>
      </c>
      <c r="K22" s="24"/>
      <c r="L22" s="24"/>
      <c r="M22" s="24"/>
      <c r="N22" s="24"/>
      <c r="O22" s="24"/>
      <c r="P22" s="24">
        <v>4</v>
      </c>
      <c r="Q22" s="24">
        <v>2</v>
      </c>
      <c r="R22" s="24"/>
      <c r="S22" s="24"/>
      <c r="T22" s="24"/>
      <c r="U22" s="24"/>
      <c r="V22" s="24"/>
      <c r="W22" s="24"/>
      <c r="X22" s="24"/>
      <c r="Y22" s="24"/>
      <c r="Z22" s="24"/>
      <c r="AA22" s="24">
        <f t="shared" si="1"/>
        <v>0</v>
      </c>
      <c r="AB22" s="24">
        <f t="shared" si="2"/>
        <v>0</v>
      </c>
      <c r="AC22" s="24">
        <f t="shared" si="3"/>
        <v>0</v>
      </c>
      <c r="AD22" s="24">
        <f t="shared" si="4"/>
        <v>0</v>
      </c>
      <c r="AE22" s="24">
        <f t="shared" si="5"/>
        <v>0</v>
      </c>
      <c r="AF22" s="24">
        <f t="shared" si="6"/>
        <v>0</v>
      </c>
      <c r="AG22" s="24">
        <f t="shared" si="7"/>
        <v>0</v>
      </c>
      <c r="AH22" s="24"/>
    </row>
    <row r="23" spans="1:34" s="26" customFormat="1" x14ac:dyDescent="0.2">
      <c r="A23" s="48">
        <v>42921</v>
      </c>
      <c r="B23" s="24" t="s">
        <v>232</v>
      </c>
      <c r="C23" s="24" t="s">
        <v>233</v>
      </c>
      <c r="D23" s="24" t="s">
        <v>28</v>
      </c>
      <c r="E23" s="24">
        <v>101410</v>
      </c>
      <c r="F23" s="24"/>
      <c r="G23" s="24"/>
      <c r="H23" s="24"/>
      <c r="I23" s="24">
        <v>2</v>
      </c>
      <c r="J23" s="24">
        <v>2</v>
      </c>
      <c r="K23" s="24"/>
      <c r="L23" s="24"/>
      <c r="M23" s="24"/>
      <c r="N23" s="24"/>
      <c r="O23" s="24"/>
      <c r="P23" s="24">
        <v>1</v>
      </c>
      <c r="Q23" s="24">
        <v>1</v>
      </c>
      <c r="R23" s="24"/>
      <c r="S23" s="24"/>
      <c r="T23" s="24"/>
      <c r="U23" s="24"/>
      <c r="V23" s="24"/>
      <c r="W23" s="24">
        <v>1</v>
      </c>
      <c r="X23" s="24">
        <v>1</v>
      </c>
      <c r="Y23" s="24"/>
      <c r="Z23" s="24"/>
      <c r="AA23" s="24">
        <f t="shared" si="1"/>
        <v>0</v>
      </c>
      <c r="AB23" s="24">
        <f t="shared" si="2"/>
        <v>0</v>
      </c>
      <c r="AC23" s="24">
        <f t="shared" si="3"/>
        <v>0</v>
      </c>
      <c r="AD23" s="24">
        <f t="shared" si="4"/>
        <v>0</v>
      </c>
      <c r="AE23" s="24">
        <f t="shared" si="5"/>
        <v>0</v>
      </c>
      <c r="AF23" s="24">
        <f t="shared" si="6"/>
        <v>0</v>
      </c>
      <c r="AG23" s="24">
        <f t="shared" si="7"/>
        <v>0</v>
      </c>
      <c r="AH23" s="24"/>
    </row>
    <row r="24" spans="1:34" s="26" customFormat="1" x14ac:dyDescent="0.2">
      <c r="A24" s="48">
        <v>42921</v>
      </c>
      <c r="B24" s="24" t="s">
        <v>45</v>
      </c>
      <c r="C24" s="24" t="s">
        <v>234</v>
      </c>
      <c r="D24" s="24" t="s">
        <v>28</v>
      </c>
      <c r="E24" s="24">
        <v>101224</v>
      </c>
      <c r="F24" s="24"/>
      <c r="G24" s="24"/>
      <c r="H24" s="24"/>
      <c r="I24" s="24">
        <v>3</v>
      </c>
      <c r="J24" s="24">
        <v>1</v>
      </c>
      <c r="K24" s="24"/>
      <c r="L24" s="24"/>
      <c r="M24" s="24"/>
      <c r="N24" s="24"/>
      <c r="O24" s="24"/>
      <c r="P24" s="24">
        <v>2</v>
      </c>
      <c r="Q24" s="24">
        <v>1</v>
      </c>
      <c r="R24" s="24"/>
      <c r="S24" s="24"/>
      <c r="T24" s="24"/>
      <c r="U24" s="24"/>
      <c r="V24" s="24"/>
      <c r="W24" s="24">
        <v>1</v>
      </c>
      <c r="X24" s="24"/>
      <c r="Y24" s="24"/>
      <c r="Z24" s="24"/>
      <c r="AA24" s="24">
        <f t="shared" si="1"/>
        <v>0</v>
      </c>
      <c r="AB24" s="24">
        <f t="shared" si="2"/>
        <v>0</v>
      </c>
      <c r="AC24" s="24">
        <f t="shared" si="3"/>
        <v>0</v>
      </c>
      <c r="AD24" s="24">
        <f t="shared" si="4"/>
        <v>0</v>
      </c>
      <c r="AE24" s="24">
        <f t="shared" si="5"/>
        <v>0</v>
      </c>
      <c r="AF24" s="24">
        <f t="shared" si="6"/>
        <v>0</v>
      </c>
      <c r="AG24" s="24">
        <f t="shared" si="7"/>
        <v>0</v>
      </c>
      <c r="AH24" s="24"/>
    </row>
    <row r="25" spans="1:34" s="26" customFormat="1" x14ac:dyDescent="0.2">
      <c r="A25" s="48">
        <v>42922</v>
      </c>
      <c r="B25" s="24" t="s">
        <v>158</v>
      </c>
      <c r="C25" s="24" t="s">
        <v>235</v>
      </c>
      <c r="D25" s="24" t="s">
        <v>28</v>
      </c>
      <c r="E25" s="24">
        <v>101415</v>
      </c>
      <c r="F25" s="24"/>
      <c r="G25" s="24"/>
      <c r="H25" s="24"/>
      <c r="I25" s="24">
        <v>3</v>
      </c>
      <c r="J25" s="24">
        <v>2</v>
      </c>
      <c r="K25" s="24"/>
      <c r="L25" s="24"/>
      <c r="M25" s="24"/>
      <c r="N25" s="24"/>
      <c r="O25" s="24"/>
      <c r="P25" s="24">
        <v>2</v>
      </c>
      <c r="Q25" s="24">
        <v>1</v>
      </c>
      <c r="R25" s="24"/>
      <c r="S25" s="24"/>
      <c r="T25" s="24"/>
      <c r="U25" s="24"/>
      <c r="V25" s="24"/>
      <c r="W25" s="24">
        <v>1</v>
      </c>
      <c r="X25" s="24">
        <v>1</v>
      </c>
      <c r="Y25" s="24"/>
      <c r="Z25" s="24"/>
      <c r="AA25" s="24">
        <f t="shared" si="1"/>
        <v>0</v>
      </c>
      <c r="AB25" s="24">
        <f t="shared" si="2"/>
        <v>0</v>
      </c>
      <c r="AC25" s="24">
        <f t="shared" si="3"/>
        <v>0</v>
      </c>
      <c r="AD25" s="24">
        <f t="shared" si="4"/>
        <v>0</v>
      </c>
      <c r="AE25" s="24">
        <f t="shared" si="5"/>
        <v>0</v>
      </c>
      <c r="AF25" s="24">
        <f t="shared" si="6"/>
        <v>0</v>
      </c>
      <c r="AG25" s="24">
        <f t="shared" si="7"/>
        <v>0</v>
      </c>
      <c r="AH25" s="24"/>
    </row>
    <row r="26" spans="1:34" s="26" customFormat="1" x14ac:dyDescent="0.2">
      <c r="A26" s="48">
        <v>42926</v>
      </c>
      <c r="B26" s="24" t="s">
        <v>237</v>
      </c>
      <c r="C26" s="24" t="s">
        <v>238</v>
      </c>
      <c r="D26" s="24" t="s">
        <v>152</v>
      </c>
      <c r="E26" s="24">
        <v>101421</v>
      </c>
      <c r="F26" s="24"/>
      <c r="G26" s="24"/>
      <c r="H26" s="24"/>
      <c r="I26" s="24">
        <v>2</v>
      </c>
      <c r="J26" s="24">
        <v>1</v>
      </c>
      <c r="K26" s="24"/>
      <c r="L26" s="24">
        <v>2</v>
      </c>
      <c r="M26" s="24"/>
      <c r="N26" s="24"/>
      <c r="O26" s="24"/>
      <c r="P26" s="24">
        <v>1</v>
      </c>
      <c r="Q26" s="24">
        <v>1</v>
      </c>
      <c r="R26" s="24"/>
      <c r="S26" s="24">
        <v>1</v>
      </c>
      <c r="T26" s="24"/>
      <c r="U26" s="24"/>
      <c r="V26" s="24"/>
      <c r="W26" s="24">
        <v>1</v>
      </c>
      <c r="X26" s="24"/>
      <c r="Y26" s="24"/>
      <c r="Z26" s="24">
        <v>1</v>
      </c>
      <c r="AA26" s="24">
        <f t="shared" si="1"/>
        <v>0</v>
      </c>
      <c r="AB26" s="24">
        <f t="shared" si="2"/>
        <v>0</v>
      </c>
      <c r="AC26" s="24">
        <f t="shared" si="3"/>
        <v>0</v>
      </c>
      <c r="AD26" s="24">
        <f t="shared" si="4"/>
        <v>0</v>
      </c>
      <c r="AE26" s="24">
        <f t="shared" si="5"/>
        <v>0</v>
      </c>
      <c r="AF26" s="24">
        <f t="shared" si="6"/>
        <v>0</v>
      </c>
      <c r="AG26" s="24">
        <f t="shared" si="7"/>
        <v>0</v>
      </c>
      <c r="AH26" s="24"/>
    </row>
    <row r="27" spans="1:34" s="26" customFormat="1" x14ac:dyDescent="0.2">
      <c r="A27" s="48">
        <v>42926</v>
      </c>
      <c r="B27" s="24" t="s">
        <v>42</v>
      </c>
      <c r="C27" s="24" t="s">
        <v>239</v>
      </c>
      <c r="D27" s="24" t="s">
        <v>28</v>
      </c>
      <c r="E27" s="24">
        <v>101422</v>
      </c>
      <c r="F27" s="24"/>
      <c r="G27" s="24"/>
      <c r="H27" s="24"/>
      <c r="I27" s="24">
        <v>2</v>
      </c>
      <c r="J27" s="24">
        <v>2</v>
      </c>
      <c r="K27" s="24"/>
      <c r="L27" s="24"/>
      <c r="M27" s="24"/>
      <c r="N27" s="24"/>
      <c r="O27" s="24"/>
      <c r="P27" s="24">
        <v>2</v>
      </c>
      <c r="Q27" s="24">
        <v>2</v>
      </c>
      <c r="R27" s="24"/>
      <c r="S27" s="24"/>
      <c r="T27" s="24"/>
      <c r="U27" s="24"/>
      <c r="V27" s="24"/>
      <c r="W27" s="24"/>
      <c r="X27" s="24"/>
      <c r="Y27" s="24"/>
      <c r="Z27" s="24"/>
      <c r="AA27" s="24">
        <f t="shared" si="1"/>
        <v>0</v>
      </c>
      <c r="AB27" s="24">
        <f t="shared" si="2"/>
        <v>0</v>
      </c>
      <c r="AC27" s="24">
        <f t="shared" si="3"/>
        <v>0</v>
      </c>
      <c r="AD27" s="24">
        <f t="shared" si="4"/>
        <v>0</v>
      </c>
      <c r="AE27" s="24">
        <f t="shared" si="5"/>
        <v>0</v>
      </c>
      <c r="AF27" s="24">
        <f t="shared" si="6"/>
        <v>0</v>
      </c>
      <c r="AG27" s="24">
        <f t="shared" si="7"/>
        <v>0</v>
      </c>
      <c r="AH27" s="24"/>
    </row>
    <row r="28" spans="1:34" s="26" customFormat="1" x14ac:dyDescent="0.2">
      <c r="A28" s="48">
        <v>42927</v>
      </c>
      <c r="B28" s="24" t="s">
        <v>78</v>
      </c>
      <c r="C28" s="24" t="s">
        <v>91</v>
      </c>
      <c r="D28" s="24" t="s">
        <v>31</v>
      </c>
      <c r="E28" s="24">
        <v>101434</v>
      </c>
      <c r="F28" s="24">
        <v>5</v>
      </c>
      <c r="G28" s="24">
        <v>2</v>
      </c>
      <c r="H28" s="24">
        <v>5</v>
      </c>
      <c r="I28" s="24"/>
      <c r="J28" s="24"/>
      <c r="K28" s="24"/>
      <c r="L28" s="24"/>
      <c r="M28" s="24">
        <v>1</v>
      </c>
      <c r="N28" s="24">
        <v>1</v>
      </c>
      <c r="O28" s="24">
        <v>2</v>
      </c>
      <c r="P28" s="24"/>
      <c r="Q28" s="24"/>
      <c r="R28" s="24"/>
      <c r="S28" s="24"/>
      <c r="T28" s="24">
        <v>4</v>
      </c>
      <c r="U28" s="24">
        <v>1</v>
      </c>
      <c r="V28" s="24">
        <v>3</v>
      </c>
      <c r="W28" s="24"/>
      <c r="X28" s="24"/>
      <c r="Y28" s="24"/>
      <c r="Z28" s="24"/>
      <c r="AA28" s="24">
        <f t="shared" si="1"/>
        <v>0</v>
      </c>
      <c r="AB28" s="24">
        <f t="shared" si="2"/>
        <v>0</v>
      </c>
      <c r="AC28" s="24">
        <f t="shared" si="3"/>
        <v>0</v>
      </c>
      <c r="AD28" s="24">
        <f t="shared" si="4"/>
        <v>0</v>
      </c>
      <c r="AE28" s="24">
        <f t="shared" si="5"/>
        <v>0</v>
      </c>
      <c r="AF28" s="24">
        <f t="shared" si="6"/>
        <v>0</v>
      </c>
      <c r="AG28" s="24">
        <f t="shared" si="7"/>
        <v>0</v>
      </c>
      <c r="AH28" s="24"/>
    </row>
    <row r="29" spans="1:34" s="26" customFormat="1" x14ac:dyDescent="0.2">
      <c r="A29" s="48">
        <v>42927</v>
      </c>
      <c r="B29" s="24" t="s">
        <v>244</v>
      </c>
      <c r="C29" s="24" t="s">
        <v>240</v>
      </c>
      <c r="D29" s="24" t="s">
        <v>28</v>
      </c>
      <c r="E29" s="24">
        <v>101416</v>
      </c>
      <c r="F29" s="24"/>
      <c r="G29" s="24"/>
      <c r="H29" s="24"/>
      <c r="I29" s="24">
        <v>6</v>
      </c>
      <c r="J29" s="24">
        <v>6</v>
      </c>
      <c r="K29" s="24"/>
      <c r="L29" s="24"/>
      <c r="M29" s="24"/>
      <c r="N29" s="24"/>
      <c r="O29" s="24"/>
      <c r="P29" s="24">
        <v>2</v>
      </c>
      <c r="Q29" s="24">
        <v>2</v>
      </c>
      <c r="R29" s="24"/>
      <c r="S29" s="24"/>
      <c r="T29" s="24"/>
      <c r="U29" s="24"/>
      <c r="V29" s="24"/>
      <c r="W29" s="24">
        <v>4</v>
      </c>
      <c r="X29" s="24">
        <v>4</v>
      </c>
      <c r="Y29" s="24"/>
      <c r="Z29" s="24"/>
      <c r="AA29" s="24">
        <f t="shared" si="1"/>
        <v>0</v>
      </c>
      <c r="AB29" s="24">
        <f t="shared" si="2"/>
        <v>0</v>
      </c>
      <c r="AC29" s="24">
        <f t="shared" si="3"/>
        <v>0</v>
      </c>
      <c r="AD29" s="24">
        <f t="shared" si="4"/>
        <v>0</v>
      </c>
      <c r="AE29" s="24">
        <f t="shared" si="5"/>
        <v>0</v>
      </c>
      <c r="AF29" s="24">
        <f t="shared" si="6"/>
        <v>0</v>
      </c>
      <c r="AG29" s="24">
        <f t="shared" si="7"/>
        <v>0</v>
      </c>
      <c r="AH29" s="24"/>
    </row>
    <row r="30" spans="1:34" s="26" customFormat="1" x14ac:dyDescent="0.2">
      <c r="A30" s="48">
        <v>42927</v>
      </c>
      <c r="B30" s="24" t="s">
        <v>128</v>
      </c>
      <c r="C30" s="24" t="s">
        <v>241</v>
      </c>
      <c r="D30" s="24" t="s">
        <v>28</v>
      </c>
      <c r="E30" s="24">
        <v>101471</v>
      </c>
      <c r="F30" s="24"/>
      <c r="G30" s="24"/>
      <c r="H30" s="24"/>
      <c r="I30" s="24">
        <v>1</v>
      </c>
      <c r="J30" s="24">
        <v>1</v>
      </c>
      <c r="K30" s="24"/>
      <c r="L30" s="24"/>
      <c r="M30" s="24"/>
      <c r="N30" s="24"/>
      <c r="O30" s="24"/>
      <c r="P30" s="24">
        <v>1</v>
      </c>
      <c r="Q30" s="24">
        <v>1</v>
      </c>
      <c r="R30" s="24"/>
      <c r="S30" s="24"/>
      <c r="T30" s="24"/>
      <c r="U30" s="24"/>
      <c r="V30" s="24"/>
      <c r="W30" s="24"/>
      <c r="X30" s="24"/>
      <c r="Y30" s="24"/>
      <c r="Z30" s="24"/>
      <c r="AA30" s="24">
        <f t="shared" si="1"/>
        <v>0</v>
      </c>
      <c r="AB30" s="24">
        <f t="shared" si="2"/>
        <v>0</v>
      </c>
      <c r="AC30" s="24">
        <f t="shared" si="3"/>
        <v>0</v>
      </c>
      <c r="AD30" s="24">
        <f t="shared" si="4"/>
        <v>0</v>
      </c>
      <c r="AE30" s="24">
        <f t="shared" si="5"/>
        <v>0</v>
      </c>
      <c r="AF30" s="24">
        <f t="shared" si="6"/>
        <v>0</v>
      </c>
      <c r="AG30" s="24">
        <f t="shared" si="7"/>
        <v>0</v>
      </c>
      <c r="AH30" s="24"/>
    </row>
    <row r="31" spans="1:34" s="26" customFormat="1" x14ac:dyDescent="0.2">
      <c r="A31" s="48">
        <v>42928</v>
      </c>
      <c r="B31" s="24" t="s">
        <v>45</v>
      </c>
      <c r="C31" s="24" t="s">
        <v>242</v>
      </c>
      <c r="D31" s="24" t="s">
        <v>28</v>
      </c>
      <c r="E31" s="24">
        <v>101416</v>
      </c>
      <c r="F31" s="24"/>
      <c r="G31" s="24"/>
      <c r="H31" s="24"/>
      <c r="I31" s="24">
        <v>1</v>
      </c>
      <c r="J31" s="24">
        <v>1</v>
      </c>
      <c r="K31" s="24"/>
      <c r="L31" s="24"/>
      <c r="M31" s="24"/>
      <c r="N31" s="24"/>
      <c r="O31" s="24"/>
      <c r="P31" s="24">
        <v>1</v>
      </c>
      <c r="Q31" s="24">
        <v>1</v>
      </c>
      <c r="R31" s="24"/>
      <c r="S31" s="24"/>
      <c r="T31" s="24"/>
      <c r="U31" s="24"/>
      <c r="V31" s="24"/>
      <c r="W31" s="24"/>
      <c r="X31" s="24"/>
      <c r="Y31" s="24"/>
      <c r="Z31" s="24"/>
      <c r="AA31" s="24">
        <f t="shared" si="1"/>
        <v>0</v>
      </c>
      <c r="AB31" s="24">
        <f t="shared" si="2"/>
        <v>0</v>
      </c>
      <c r="AC31" s="24">
        <f t="shared" si="3"/>
        <v>0</v>
      </c>
      <c r="AD31" s="24">
        <f t="shared" si="4"/>
        <v>0</v>
      </c>
      <c r="AE31" s="24">
        <f t="shared" si="5"/>
        <v>0</v>
      </c>
      <c r="AF31" s="24">
        <f t="shared" si="6"/>
        <v>0</v>
      </c>
      <c r="AG31" s="24">
        <f t="shared" si="7"/>
        <v>0</v>
      </c>
      <c r="AH31" s="24"/>
    </row>
    <row r="32" spans="1:34" s="26" customFormat="1" x14ac:dyDescent="0.2">
      <c r="A32" s="48">
        <v>42928</v>
      </c>
      <c r="B32" s="24" t="s">
        <v>243</v>
      </c>
      <c r="C32" s="24" t="s">
        <v>57</v>
      </c>
      <c r="D32" s="24" t="s">
        <v>28</v>
      </c>
      <c r="E32" s="24">
        <v>101474</v>
      </c>
      <c r="F32" s="24"/>
      <c r="G32" s="24"/>
      <c r="H32" s="24"/>
      <c r="I32" s="24">
        <v>3</v>
      </c>
      <c r="J32" s="24">
        <v>3</v>
      </c>
      <c r="K32" s="24"/>
      <c r="L32" s="24"/>
      <c r="M32" s="24"/>
      <c r="N32" s="24"/>
      <c r="O32" s="24"/>
      <c r="P32" s="24">
        <v>1</v>
      </c>
      <c r="Q32" s="24">
        <v>1</v>
      </c>
      <c r="R32" s="24"/>
      <c r="S32" s="24"/>
      <c r="T32" s="24"/>
      <c r="U32" s="24"/>
      <c r="V32" s="24"/>
      <c r="W32" s="24">
        <v>2</v>
      </c>
      <c r="X32" s="24">
        <v>2</v>
      </c>
      <c r="Y32" s="24"/>
      <c r="Z32" s="24"/>
      <c r="AA32" s="24">
        <f t="shared" si="1"/>
        <v>0</v>
      </c>
      <c r="AB32" s="24">
        <f t="shared" si="2"/>
        <v>0</v>
      </c>
      <c r="AC32" s="24">
        <f t="shared" si="3"/>
        <v>0</v>
      </c>
      <c r="AD32" s="24">
        <f t="shared" si="4"/>
        <v>0</v>
      </c>
      <c r="AE32" s="24">
        <f t="shared" si="5"/>
        <v>0</v>
      </c>
      <c r="AF32" s="24">
        <f t="shared" si="6"/>
        <v>0</v>
      </c>
      <c r="AG32" s="24">
        <f t="shared" si="7"/>
        <v>0</v>
      </c>
      <c r="AH32" s="24"/>
    </row>
    <row r="33" spans="1:34" s="26" customFormat="1" x14ac:dyDescent="0.2">
      <c r="A33" s="48">
        <v>42929</v>
      </c>
      <c r="B33" s="24" t="s">
        <v>68</v>
      </c>
      <c r="C33" s="24" t="s">
        <v>69</v>
      </c>
      <c r="D33" s="24" t="s">
        <v>28</v>
      </c>
      <c r="E33" s="24">
        <v>101479</v>
      </c>
      <c r="F33" s="24"/>
      <c r="G33" s="24"/>
      <c r="H33" s="24"/>
      <c r="I33" s="24">
        <v>2</v>
      </c>
      <c r="J33" s="24">
        <v>2</v>
      </c>
      <c r="K33" s="24"/>
      <c r="L33" s="24"/>
      <c r="M33" s="24"/>
      <c r="N33" s="24"/>
      <c r="O33" s="24"/>
      <c r="P33" s="24">
        <v>1</v>
      </c>
      <c r="Q33" s="24">
        <v>1</v>
      </c>
      <c r="R33" s="24"/>
      <c r="S33" s="24"/>
      <c r="T33" s="24"/>
      <c r="U33" s="24"/>
      <c r="V33" s="24"/>
      <c r="W33" s="24">
        <v>1</v>
      </c>
      <c r="X33" s="24">
        <v>1</v>
      </c>
      <c r="Y33" s="24"/>
      <c r="Z33" s="24"/>
      <c r="AA33" s="24">
        <f t="shared" si="1"/>
        <v>0</v>
      </c>
      <c r="AB33" s="24">
        <f t="shared" si="2"/>
        <v>0</v>
      </c>
      <c r="AC33" s="24">
        <f t="shared" si="3"/>
        <v>0</v>
      </c>
      <c r="AD33" s="24">
        <f t="shared" si="4"/>
        <v>0</v>
      </c>
      <c r="AE33" s="24">
        <f t="shared" si="5"/>
        <v>0</v>
      </c>
      <c r="AF33" s="24">
        <f t="shared" si="6"/>
        <v>0</v>
      </c>
      <c r="AG33" s="24">
        <f t="shared" si="7"/>
        <v>0</v>
      </c>
      <c r="AH33" s="24"/>
    </row>
    <row r="34" spans="1:34" s="26" customFormat="1" x14ac:dyDescent="0.2">
      <c r="A34" s="48">
        <v>42929</v>
      </c>
      <c r="B34" s="24" t="s">
        <v>42</v>
      </c>
      <c r="C34" s="24" t="s">
        <v>239</v>
      </c>
      <c r="D34" s="24" t="s">
        <v>28</v>
      </c>
      <c r="E34" s="24">
        <v>101481</v>
      </c>
      <c r="F34" s="24"/>
      <c r="G34" s="24"/>
      <c r="H34" s="24"/>
      <c r="I34" s="24">
        <v>2</v>
      </c>
      <c r="J34" s="24">
        <v>2</v>
      </c>
      <c r="K34" s="24"/>
      <c r="L34" s="24"/>
      <c r="M34" s="24"/>
      <c r="N34" s="24"/>
      <c r="O34" s="24"/>
      <c r="P34" s="24">
        <v>2</v>
      </c>
      <c r="Q34" s="24">
        <v>2</v>
      </c>
      <c r="R34" s="24"/>
      <c r="S34" s="24"/>
      <c r="T34" s="24"/>
      <c r="U34" s="24"/>
      <c r="V34" s="24"/>
      <c r="W34" s="24"/>
      <c r="X34" s="24"/>
      <c r="Y34" s="24"/>
      <c r="Z34" s="24"/>
      <c r="AA34" s="24">
        <f t="shared" si="1"/>
        <v>0</v>
      </c>
      <c r="AB34" s="24">
        <f t="shared" si="2"/>
        <v>0</v>
      </c>
      <c r="AC34" s="24">
        <f t="shared" si="3"/>
        <v>0</v>
      </c>
      <c r="AD34" s="24">
        <f t="shared" si="4"/>
        <v>0</v>
      </c>
      <c r="AE34" s="24">
        <f t="shared" si="5"/>
        <v>0</v>
      </c>
      <c r="AF34" s="24">
        <f t="shared" si="6"/>
        <v>0</v>
      </c>
      <c r="AG34" s="24">
        <f t="shared" si="7"/>
        <v>0</v>
      </c>
      <c r="AH34" s="24"/>
    </row>
    <row r="35" spans="1:34" s="26" customFormat="1" x14ac:dyDescent="0.2">
      <c r="A35" s="48">
        <v>42929</v>
      </c>
      <c r="B35" s="24" t="s">
        <v>246</v>
      </c>
      <c r="C35" s="24" t="s">
        <v>77</v>
      </c>
      <c r="D35" s="24" t="s">
        <v>28</v>
      </c>
      <c r="E35" s="24">
        <v>101484</v>
      </c>
      <c r="F35" s="24"/>
      <c r="G35" s="24"/>
      <c r="H35" s="24"/>
      <c r="I35" s="24">
        <v>2</v>
      </c>
      <c r="J35" s="24">
        <v>1</v>
      </c>
      <c r="K35" s="24"/>
      <c r="L35" s="24"/>
      <c r="M35" s="24"/>
      <c r="N35" s="24"/>
      <c r="O35" s="24"/>
      <c r="P35" s="24">
        <v>2</v>
      </c>
      <c r="Q35" s="24">
        <v>1</v>
      </c>
      <c r="R35" s="24"/>
      <c r="S35" s="24"/>
      <c r="T35" s="24"/>
      <c r="U35" s="24"/>
      <c r="V35" s="24"/>
      <c r="W35" s="24"/>
      <c r="X35" s="24"/>
      <c r="Y35" s="24"/>
      <c r="Z35" s="24"/>
      <c r="AA35" s="24">
        <f t="shared" si="1"/>
        <v>0</v>
      </c>
      <c r="AB35" s="24">
        <f t="shared" si="2"/>
        <v>0</v>
      </c>
      <c r="AC35" s="24">
        <f t="shared" si="3"/>
        <v>0</v>
      </c>
      <c r="AD35" s="24">
        <f t="shared" si="4"/>
        <v>0</v>
      </c>
      <c r="AE35" s="24">
        <f t="shared" si="5"/>
        <v>0</v>
      </c>
      <c r="AF35" s="24">
        <f t="shared" si="6"/>
        <v>0</v>
      </c>
      <c r="AG35" s="24">
        <f t="shared" si="7"/>
        <v>0</v>
      </c>
      <c r="AH35" s="24"/>
    </row>
    <row r="36" spans="1:34" s="26" customFormat="1" x14ac:dyDescent="0.2">
      <c r="A36" s="48">
        <v>42930</v>
      </c>
      <c r="B36" s="24" t="s">
        <v>245</v>
      </c>
      <c r="C36" s="24" t="s">
        <v>52</v>
      </c>
      <c r="D36" s="24" t="s">
        <v>31</v>
      </c>
      <c r="E36" s="24">
        <v>101486</v>
      </c>
      <c r="F36" s="24">
        <v>2</v>
      </c>
      <c r="G36" s="24"/>
      <c r="H36" s="24">
        <v>2</v>
      </c>
      <c r="I36" s="24"/>
      <c r="J36" s="24"/>
      <c r="K36" s="24"/>
      <c r="L36" s="24"/>
      <c r="M36" s="24">
        <v>2</v>
      </c>
      <c r="N36" s="24"/>
      <c r="O36" s="24">
        <v>2</v>
      </c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>
        <f t="shared" si="1"/>
        <v>0</v>
      </c>
      <c r="AB36" s="24">
        <f t="shared" si="2"/>
        <v>0</v>
      </c>
      <c r="AC36" s="24">
        <f t="shared" si="3"/>
        <v>0</v>
      </c>
      <c r="AD36" s="24">
        <f t="shared" si="4"/>
        <v>0</v>
      </c>
      <c r="AE36" s="24">
        <f t="shared" si="5"/>
        <v>0</v>
      </c>
      <c r="AF36" s="24">
        <f t="shared" si="6"/>
        <v>0</v>
      </c>
      <c r="AG36" s="24">
        <f t="shared" si="7"/>
        <v>0</v>
      </c>
      <c r="AH36" s="24"/>
    </row>
    <row r="37" spans="1:34" s="26" customFormat="1" x14ac:dyDescent="0.2">
      <c r="A37" s="48">
        <v>42933</v>
      </c>
      <c r="B37" s="24" t="s">
        <v>249</v>
      </c>
      <c r="C37" s="24" t="s">
        <v>247</v>
      </c>
      <c r="D37" s="24" t="s">
        <v>31</v>
      </c>
      <c r="E37" s="24">
        <v>101493</v>
      </c>
      <c r="F37" s="24">
        <v>9</v>
      </c>
      <c r="G37" s="24">
        <v>2</v>
      </c>
      <c r="H37" s="24">
        <v>4</v>
      </c>
      <c r="I37" s="24"/>
      <c r="J37" s="24"/>
      <c r="K37" s="24"/>
      <c r="L37" s="24"/>
      <c r="M37" s="24">
        <v>2</v>
      </c>
      <c r="N37" s="24">
        <v>1</v>
      </c>
      <c r="O37" s="24">
        <v>1</v>
      </c>
      <c r="P37" s="24"/>
      <c r="Q37" s="24"/>
      <c r="R37" s="24"/>
      <c r="S37" s="24"/>
      <c r="T37" s="24">
        <v>7</v>
      </c>
      <c r="U37" s="24">
        <v>1</v>
      </c>
      <c r="V37" s="24">
        <v>3</v>
      </c>
      <c r="W37" s="24"/>
      <c r="X37" s="24"/>
      <c r="Y37" s="24"/>
      <c r="Z37" s="24"/>
      <c r="AA37" s="24">
        <f t="shared" si="1"/>
        <v>0</v>
      </c>
      <c r="AB37" s="24">
        <f t="shared" si="2"/>
        <v>0</v>
      </c>
      <c r="AC37" s="24">
        <f t="shared" si="3"/>
        <v>0</v>
      </c>
      <c r="AD37" s="24">
        <f t="shared" si="4"/>
        <v>0</v>
      </c>
      <c r="AE37" s="24">
        <f t="shared" si="5"/>
        <v>0</v>
      </c>
      <c r="AF37" s="24">
        <f t="shared" si="6"/>
        <v>0</v>
      </c>
      <c r="AG37" s="24">
        <f t="shared" si="7"/>
        <v>0</v>
      </c>
      <c r="AH37" s="24"/>
    </row>
    <row r="38" spans="1:34" s="26" customFormat="1" x14ac:dyDescent="0.2">
      <c r="A38" s="48">
        <v>42933</v>
      </c>
      <c r="B38" s="24" t="s">
        <v>135</v>
      </c>
      <c r="C38" s="24" t="s">
        <v>248</v>
      </c>
      <c r="D38" s="24" t="s">
        <v>28</v>
      </c>
      <c r="E38" s="24">
        <v>101494</v>
      </c>
      <c r="F38" s="24"/>
      <c r="G38" s="24"/>
      <c r="H38" s="24"/>
      <c r="I38" s="24">
        <v>2</v>
      </c>
      <c r="J38" s="24">
        <v>2</v>
      </c>
      <c r="K38" s="24"/>
      <c r="L38" s="24"/>
      <c r="M38" s="24"/>
      <c r="N38" s="24"/>
      <c r="O38" s="24"/>
      <c r="P38" s="24">
        <v>1</v>
      </c>
      <c r="Q38" s="24">
        <v>1</v>
      </c>
      <c r="R38" s="24"/>
      <c r="S38" s="24"/>
      <c r="T38" s="24"/>
      <c r="U38" s="24"/>
      <c r="V38" s="24"/>
      <c r="W38" s="24">
        <v>1</v>
      </c>
      <c r="X38" s="24">
        <v>1</v>
      </c>
      <c r="Y38" s="24"/>
      <c r="Z38" s="24"/>
      <c r="AA38" s="24">
        <f t="shared" si="1"/>
        <v>0</v>
      </c>
      <c r="AB38" s="24">
        <f t="shared" si="2"/>
        <v>0</v>
      </c>
      <c r="AC38" s="24">
        <f t="shared" si="3"/>
        <v>0</v>
      </c>
      <c r="AD38" s="24">
        <f t="shared" si="4"/>
        <v>0</v>
      </c>
      <c r="AE38" s="24">
        <f t="shared" si="5"/>
        <v>0</v>
      </c>
      <c r="AF38" s="24">
        <f t="shared" si="6"/>
        <v>0</v>
      </c>
      <c r="AG38" s="24">
        <f t="shared" si="7"/>
        <v>0</v>
      </c>
      <c r="AH38" s="24"/>
    </row>
    <row r="39" spans="1:34" s="26" customFormat="1" x14ac:dyDescent="0.2">
      <c r="A39" s="48">
        <v>42934</v>
      </c>
      <c r="B39" s="24" t="s">
        <v>250</v>
      </c>
      <c r="C39" s="24" t="s">
        <v>238</v>
      </c>
      <c r="D39" s="24" t="s">
        <v>162</v>
      </c>
      <c r="E39" s="24">
        <v>101496</v>
      </c>
      <c r="F39" s="24"/>
      <c r="G39" s="24"/>
      <c r="H39" s="24"/>
      <c r="I39" s="24">
        <v>2</v>
      </c>
      <c r="J39" s="24">
        <v>2</v>
      </c>
      <c r="K39" s="24"/>
      <c r="L39" s="24">
        <v>2</v>
      </c>
      <c r="M39" s="24"/>
      <c r="N39" s="24"/>
      <c r="O39" s="24"/>
      <c r="P39" s="24"/>
      <c r="Q39" s="24"/>
      <c r="R39" s="24"/>
      <c r="S39" s="24">
        <v>1</v>
      </c>
      <c r="T39" s="24"/>
      <c r="U39" s="24"/>
      <c r="V39" s="24"/>
      <c r="W39" s="24">
        <v>2</v>
      </c>
      <c r="X39" s="24">
        <v>2</v>
      </c>
      <c r="Y39" s="24"/>
      <c r="Z39" s="24">
        <v>1</v>
      </c>
      <c r="AA39" s="24">
        <f t="shared" si="1"/>
        <v>0</v>
      </c>
      <c r="AB39" s="24">
        <f t="shared" si="2"/>
        <v>0</v>
      </c>
      <c r="AC39" s="24">
        <f t="shared" si="3"/>
        <v>0</v>
      </c>
      <c r="AD39" s="24">
        <f t="shared" si="4"/>
        <v>0</v>
      </c>
      <c r="AE39" s="24">
        <f t="shared" si="5"/>
        <v>0</v>
      </c>
      <c r="AF39" s="24">
        <f t="shared" si="6"/>
        <v>0</v>
      </c>
      <c r="AG39" s="24">
        <f t="shared" si="7"/>
        <v>0</v>
      </c>
      <c r="AH39" s="24"/>
    </row>
    <row r="40" spans="1:34" s="26" customFormat="1" x14ac:dyDescent="0.2">
      <c r="A40" s="48">
        <v>42935</v>
      </c>
      <c r="B40" s="24" t="s">
        <v>139</v>
      </c>
      <c r="C40" s="24" t="s">
        <v>57</v>
      </c>
      <c r="D40" s="24" t="s">
        <v>28</v>
      </c>
      <c r="E40" s="24">
        <v>101477</v>
      </c>
      <c r="F40" s="24"/>
      <c r="G40" s="24"/>
      <c r="H40" s="24"/>
      <c r="I40" s="24">
        <v>4</v>
      </c>
      <c r="J40" s="24">
        <v>2</v>
      </c>
      <c r="K40" s="24"/>
      <c r="L40" s="24"/>
      <c r="M40" s="24"/>
      <c r="N40" s="24"/>
      <c r="O40" s="24"/>
      <c r="P40" s="24">
        <v>2</v>
      </c>
      <c r="Q40" s="24">
        <v>1</v>
      </c>
      <c r="R40" s="24"/>
      <c r="S40" s="24"/>
      <c r="T40" s="24"/>
      <c r="U40" s="24"/>
      <c r="V40" s="24"/>
      <c r="W40" s="24">
        <v>2</v>
      </c>
      <c r="X40" s="24">
        <v>1</v>
      </c>
      <c r="Y40" s="24"/>
      <c r="Z40" s="24"/>
      <c r="AA40" s="24">
        <f t="shared" si="1"/>
        <v>0</v>
      </c>
      <c r="AB40" s="24">
        <f t="shared" si="2"/>
        <v>0</v>
      </c>
      <c r="AC40" s="24">
        <f t="shared" si="3"/>
        <v>0</v>
      </c>
      <c r="AD40" s="24">
        <f t="shared" si="4"/>
        <v>0</v>
      </c>
      <c r="AE40" s="24">
        <f t="shared" si="5"/>
        <v>0</v>
      </c>
      <c r="AF40" s="24">
        <f t="shared" si="6"/>
        <v>0</v>
      </c>
      <c r="AG40" s="24">
        <f t="shared" si="7"/>
        <v>0</v>
      </c>
      <c r="AH40" s="24"/>
    </row>
    <row r="41" spans="1:34" s="26" customFormat="1" ht="12.75" customHeight="1" x14ac:dyDescent="0.2">
      <c r="A41" s="48">
        <v>42935</v>
      </c>
      <c r="B41" s="24" t="s">
        <v>45</v>
      </c>
      <c r="C41" s="24" t="s">
        <v>133</v>
      </c>
      <c r="D41" s="24" t="s">
        <v>28</v>
      </c>
      <c r="E41" s="24">
        <v>101499</v>
      </c>
      <c r="F41" s="24"/>
      <c r="G41" s="24"/>
      <c r="H41" s="24"/>
      <c r="I41" s="24">
        <v>2</v>
      </c>
      <c r="J41" s="24">
        <v>1</v>
      </c>
      <c r="K41" s="24"/>
      <c r="L41" s="24"/>
      <c r="M41" s="24"/>
      <c r="N41" s="24"/>
      <c r="O41" s="24"/>
      <c r="P41" s="24">
        <v>1</v>
      </c>
      <c r="Q41" s="24">
        <v>1</v>
      </c>
      <c r="R41" s="24"/>
      <c r="S41" s="24"/>
      <c r="T41" s="24"/>
      <c r="U41" s="24"/>
      <c r="V41" s="24"/>
      <c r="W41" s="24">
        <v>1</v>
      </c>
      <c r="X41" s="24"/>
      <c r="Y41" s="24"/>
      <c r="Z41" s="24"/>
      <c r="AA41" s="24">
        <f t="shared" si="1"/>
        <v>0</v>
      </c>
      <c r="AB41" s="24">
        <f t="shared" si="2"/>
        <v>0</v>
      </c>
      <c r="AC41" s="24">
        <f t="shared" si="3"/>
        <v>0</v>
      </c>
      <c r="AD41" s="24">
        <f t="shared" si="4"/>
        <v>0</v>
      </c>
      <c r="AE41" s="24">
        <f t="shared" si="5"/>
        <v>0</v>
      </c>
      <c r="AF41" s="24">
        <f t="shared" si="6"/>
        <v>0</v>
      </c>
      <c r="AG41" s="24">
        <f t="shared" si="7"/>
        <v>0</v>
      </c>
      <c r="AH41" s="24"/>
    </row>
    <row r="42" spans="1:34" s="26" customFormat="1" x14ac:dyDescent="0.2">
      <c r="A42" s="48">
        <v>42935</v>
      </c>
      <c r="B42" s="24" t="s">
        <v>60</v>
      </c>
      <c r="C42" s="24" t="s">
        <v>251</v>
      </c>
      <c r="D42" s="24" t="s">
        <v>28</v>
      </c>
      <c r="E42" s="24">
        <v>101568</v>
      </c>
      <c r="F42" s="24"/>
      <c r="G42" s="24"/>
      <c r="H42" s="24"/>
      <c r="I42" s="24">
        <v>2</v>
      </c>
      <c r="J42" s="24">
        <v>2</v>
      </c>
      <c r="K42" s="24"/>
      <c r="L42" s="24"/>
      <c r="M42" s="24"/>
      <c r="N42" s="24"/>
      <c r="O42" s="24"/>
      <c r="P42" s="24">
        <v>1</v>
      </c>
      <c r="Q42" s="24">
        <v>1</v>
      </c>
      <c r="R42" s="24"/>
      <c r="S42" s="24"/>
      <c r="T42" s="24"/>
      <c r="U42" s="24"/>
      <c r="V42" s="24"/>
      <c r="W42" s="24">
        <v>1</v>
      </c>
      <c r="X42" s="24">
        <v>1</v>
      </c>
      <c r="Y42" s="24"/>
      <c r="Z42" s="24"/>
      <c r="AA42" s="24">
        <f t="shared" si="1"/>
        <v>0</v>
      </c>
      <c r="AB42" s="24">
        <f t="shared" si="2"/>
        <v>0</v>
      </c>
      <c r="AC42" s="24">
        <f t="shared" si="3"/>
        <v>0</v>
      </c>
      <c r="AD42" s="24">
        <f t="shared" si="4"/>
        <v>0</v>
      </c>
      <c r="AE42" s="24">
        <f t="shared" si="5"/>
        <v>0</v>
      </c>
      <c r="AF42" s="24">
        <f t="shared" si="6"/>
        <v>0</v>
      </c>
      <c r="AG42" s="24">
        <f t="shared" si="7"/>
        <v>0</v>
      </c>
      <c r="AH42" s="24"/>
    </row>
    <row r="43" spans="1:34" s="26" customFormat="1" x14ac:dyDescent="0.2">
      <c r="A43" s="48">
        <v>42937</v>
      </c>
      <c r="B43" s="24" t="s">
        <v>252</v>
      </c>
      <c r="C43" s="24" t="s">
        <v>253</v>
      </c>
      <c r="D43" s="24" t="s">
        <v>28</v>
      </c>
      <c r="E43" s="24">
        <v>101575</v>
      </c>
      <c r="F43" s="24"/>
      <c r="G43" s="24"/>
      <c r="H43" s="24"/>
      <c r="I43" s="24">
        <v>1</v>
      </c>
      <c r="J43" s="24">
        <v>1</v>
      </c>
      <c r="K43" s="24"/>
      <c r="L43" s="24"/>
      <c r="M43" s="24"/>
      <c r="N43" s="24"/>
      <c r="O43" s="24"/>
      <c r="P43" s="24">
        <v>1</v>
      </c>
      <c r="Q43" s="24">
        <v>1</v>
      </c>
      <c r="R43" s="24"/>
      <c r="S43" s="24"/>
      <c r="T43" s="24"/>
      <c r="U43" s="24"/>
      <c r="V43" s="24"/>
      <c r="W43" s="24"/>
      <c r="X43" s="24"/>
      <c r="Y43" s="24"/>
      <c r="Z43" s="24"/>
      <c r="AA43" s="24">
        <f t="shared" si="1"/>
        <v>0</v>
      </c>
      <c r="AB43" s="24">
        <f t="shared" si="2"/>
        <v>0</v>
      </c>
      <c r="AC43" s="24">
        <f t="shared" si="3"/>
        <v>0</v>
      </c>
      <c r="AD43" s="24">
        <f t="shared" si="4"/>
        <v>0</v>
      </c>
      <c r="AE43" s="24">
        <f t="shared" si="5"/>
        <v>0</v>
      </c>
      <c r="AF43" s="24">
        <f t="shared" si="6"/>
        <v>0</v>
      </c>
      <c r="AG43" s="24">
        <f t="shared" si="7"/>
        <v>0</v>
      </c>
      <c r="AH43" s="24"/>
    </row>
    <row r="44" spans="1:34" s="26" customFormat="1" x14ac:dyDescent="0.2">
      <c r="A44" s="48">
        <v>42937</v>
      </c>
      <c r="B44" s="24" t="s">
        <v>29</v>
      </c>
      <c r="C44" s="24" t="s">
        <v>254</v>
      </c>
      <c r="D44" s="24" t="s">
        <v>28</v>
      </c>
      <c r="E44" s="24">
        <v>101576</v>
      </c>
      <c r="F44" s="24"/>
      <c r="G44" s="24"/>
      <c r="H44" s="24"/>
      <c r="I44" s="24">
        <v>2</v>
      </c>
      <c r="J44" s="24">
        <v>2</v>
      </c>
      <c r="K44" s="24"/>
      <c r="L44" s="24"/>
      <c r="M44" s="24"/>
      <c r="N44" s="24"/>
      <c r="O44" s="24"/>
      <c r="P44" s="24">
        <v>2</v>
      </c>
      <c r="Q44" s="24">
        <v>2</v>
      </c>
      <c r="R44" s="24"/>
      <c r="S44" s="24"/>
      <c r="T44" s="24"/>
      <c r="U44" s="24"/>
      <c r="V44" s="24"/>
      <c r="W44" s="24"/>
      <c r="X44" s="24"/>
      <c r="Y44" s="24"/>
      <c r="Z44" s="24"/>
      <c r="AA44" s="24">
        <f t="shared" si="1"/>
        <v>0</v>
      </c>
      <c r="AB44" s="24">
        <f t="shared" si="2"/>
        <v>0</v>
      </c>
      <c r="AC44" s="24">
        <f t="shared" si="3"/>
        <v>0</v>
      </c>
      <c r="AD44" s="24">
        <f t="shared" si="4"/>
        <v>0</v>
      </c>
      <c r="AE44" s="24">
        <f t="shared" si="5"/>
        <v>0</v>
      </c>
      <c r="AF44" s="24">
        <f t="shared" si="6"/>
        <v>0</v>
      </c>
      <c r="AG44" s="24">
        <f t="shared" si="7"/>
        <v>0</v>
      </c>
      <c r="AH44" s="24"/>
    </row>
    <row r="45" spans="1:34" s="26" customFormat="1" x14ac:dyDescent="0.2">
      <c r="A45" s="48">
        <v>42937</v>
      </c>
      <c r="B45" s="24" t="s">
        <v>62</v>
      </c>
      <c r="C45" s="24" t="s">
        <v>80</v>
      </c>
      <c r="D45" s="24" t="s">
        <v>162</v>
      </c>
      <c r="E45" s="24">
        <v>101577</v>
      </c>
      <c r="F45" s="24"/>
      <c r="G45" s="24"/>
      <c r="H45" s="24"/>
      <c r="I45" s="24"/>
      <c r="J45" s="24"/>
      <c r="K45" s="24"/>
      <c r="L45" s="24">
        <v>5</v>
      </c>
      <c r="M45" s="24"/>
      <c r="N45" s="24"/>
      <c r="O45" s="24"/>
      <c r="P45" s="24"/>
      <c r="Q45" s="24"/>
      <c r="R45" s="24"/>
      <c r="S45" s="24">
        <v>5</v>
      </c>
      <c r="T45" s="24"/>
      <c r="U45" s="24"/>
      <c r="V45" s="24"/>
      <c r="W45" s="24"/>
      <c r="X45" s="24"/>
      <c r="Y45" s="24"/>
      <c r="Z45" s="24"/>
      <c r="AA45" s="24">
        <f t="shared" si="1"/>
        <v>0</v>
      </c>
      <c r="AB45" s="24">
        <f t="shared" si="2"/>
        <v>0</v>
      </c>
      <c r="AC45" s="24">
        <f t="shared" si="3"/>
        <v>0</v>
      </c>
      <c r="AD45" s="24">
        <f t="shared" si="4"/>
        <v>0</v>
      </c>
      <c r="AE45" s="24">
        <f t="shared" si="5"/>
        <v>0</v>
      </c>
      <c r="AF45" s="24">
        <f t="shared" si="6"/>
        <v>0</v>
      </c>
      <c r="AG45" s="24">
        <f t="shared" si="7"/>
        <v>0</v>
      </c>
      <c r="AH45" s="24"/>
    </row>
    <row r="46" spans="1:34" s="26" customFormat="1" x14ac:dyDescent="0.2">
      <c r="A46" s="48">
        <v>42940</v>
      </c>
      <c r="B46" s="24" t="s">
        <v>29</v>
      </c>
      <c r="C46" s="24" t="s">
        <v>255</v>
      </c>
      <c r="D46" s="24" t="s">
        <v>28</v>
      </c>
      <c r="E46" s="24">
        <v>101584</v>
      </c>
      <c r="F46" s="24"/>
      <c r="G46" s="24"/>
      <c r="H46" s="24"/>
      <c r="I46" s="24">
        <v>2</v>
      </c>
      <c r="J46" s="24">
        <v>2</v>
      </c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>
        <v>2</v>
      </c>
      <c r="X46" s="24">
        <v>2</v>
      </c>
      <c r="Y46" s="24"/>
      <c r="Z46" s="24"/>
      <c r="AA46" s="24">
        <f t="shared" si="1"/>
        <v>0</v>
      </c>
      <c r="AB46" s="24">
        <f t="shared" si="2"/>
        <v>0</v>
      </c>
      <c r="AC46" s="24">
        <f t="shared" si="3"/>
        <v>0</v>
      </c>
      <c r="AD46" s="24">
        <f t="shared" si="4"/>
        <v>0</v>
      </c>
      <c r="AE46" s="24">
        <f t="shared" si="5"/>
        <v>0</v>
      </c>
      <c r="AF46" s="24">
        <f t="shared" si="6"/>
        <v>0</v>
      </c>
      <c r="AG46" s="24">
        <f t="shared" si="7"/>
        <v>0</v>
      </c>
      <c r="AH46" s="24"/>
    </row>
    <row r="47" spans="1:34" s="26" customFormat="1" x14ac:dyDescent="0.2">
      <c r="A47" s="48">
        <v>42940</v>
      </c>
      <c r="B47" s="24" t="s">
        <v>114</v>
      </c>
      <c r="C47" s="24" t="s">
        <v>33</v>
      </c>
      <c r="D47" s="24" t="s">
        <v>31</v>
      </c>
      <c r="E47" s="24">
        <v>101587</v>
      </c>
      <c r="F47" s="24">
        <v>1</v>
      </c>
      <c r="G47" s="24">
        <v>1</v>
      </c>
      <c r="H47" s="24">
        <v>1</v>
      </c>
      <c r="I47" s="24"/>
      <c r="J47" s="24"/>
      <c r="K47" s="24"/>
      <c r="L47" s="24"/>
      <c r="M47" s="24">
        <v>1</v>
      </c>
      <c r="N47" s="24">
        <v>1</v>
      </c>
      <c r="O47" s="24">
        <v>1</v>
      </c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>
        <f t="shared" si="1"/>
        <v>0</v>
      </c>
      <c r="AB47" s="24">
        <f t="shared" si="2"/>
        <v>0</v>
      </c>
      <c r="AC47" s="24">
        <f t="shared" si="3"/>
        <v>0</v>
      </c>
      <c r="AD47" s="24">
        <f t="shared" si="4"/>
        <v>0</v>
      </c>
      <c r="AE47" s="24">
        <f t="shared" si="5"/>
        <v>0</v>
      </c>
      <c r="AF47" s="24">
        <f t="shared" si="6"/>
        <v>0</v>
      </c>
      <c r="AG47" s="24">
        <f t="shared" si="7"/>
        <v>0</v>
      </c>
      <c r="AH47" s="24"/>
    </row>
    <row r="48" spans="1:34" s="26" customFormat="1" x14ac:dyDescent="0.2">
      <c r="A48" s="48">
        <v>42941</v>
      </c>
      <c r="B48" s="24" t="s">
        <v>65</v>
      </c>
      <c r="C48" s="24" t="s">
        <v>256</v>
      </c>
      <c r="D48" s="24" t="s">
        <v>28</v>
      </c>
      <c r="E48" s="24">
        <v>101589</v>
      </c>
      <c r="F48" s="24"/>
      <c r="G48" s="24"/>
      <c r="H48" s="24"/>
      <c r="I48" s="24">
        <v>3</v>
      </c>
      <c r="J48" s="24">
        <v>1</v>
      </c>
      <c r="K48" s="24"/>
      <c r="L48" s="24"/>
      <c r="M48" s="24"/>
      <c r="N48" s="24"/>
      <c r="O48" s="24"/>
      <c r="P48" s="24">
        <v>3</v>
      </c>
      <c r="Q48" s="24">
        <v>1</v>
      </c>
      <c r="R48" s="24"/>
      <c r="S48" s="24"/>
      <c r="T48" s="24"/>
      <c r="U48" s="24"/>
      <c r="V48" s="24"/>
      <c r="W48" s="24"/>
      <c r="X48" s="24"/>
      <c r="Y48" s="24"/>
      <c r="Z48" s="24"/>
      <c r="AA48" s="24">
        <f t="shared" si="1"/>
        <v>0</v>
      </c>
      <c r="AB48" s="24">
        <f t="shared" si="2"/>
        <v>0</v>
      </c>
      <c r="AC48" s="24">
        <f t="shared" si="3"/>
        <v>0</v>
      </c>
      <c r="AD48" s="24">
        <f t="shared" si="4"/>
        <v>0</v>
      </c>
      <c r="AE48" s="24">
        <f t="shared" si="5"/>
        <v>0</v>
      </c>
      <c r="AF48" s="24">
        <f t="shared" si="6"/>
        <v>0</v>
      </c>
      <c r="AG48" s="24">
        <f t="shared" si="7"/>
        <v>0</v>
      </c>
      <c r="AH48" s="24"/>
    </row>
    <row r="49" spans="1:34" s="26" customFormat="1" x14ac:dyDescent="0.2">
      <c r="A49" s="48">
        <v>42942</v>
      </c>
      <c r="B49" s="24" t="s">
        <v>45</v>
      </c>
      <c r="C49" s="24" t="s">
        <v>257</v>
      </c>
      <c r="D49" s="24" t="s">
        <v>28</v>
      </c>
      <c r="E49" s="24">
        <v>101207</v>
      </c>
      <c r="F49" s="24"/>
      <c r="G49" s="24"/>
      <c r="H49" s="24"/>
      <c r="I49" s="24">
        <v>3</v>
      </c>
      <c r="J49" s="24">
        <v>1</v>
      </c>
      <c r="K49" s="24"/>
      <c r="L49" s="24"/>
      <c r="M49" s="24"/>
      <c r="N49" s="24"/>
      <c r="O49" s="24"/>
      <c r="P49" s="24">
        <v>3</v>
      </c>
      <c r="Q49" s="24">
        <v>1</v>
      </c>
      <c r="R49" s="24"/>
      <c r="S49" s="24"/>
      <c r="T49" s="24"/>
      <c r="U49" s="24"/>
      <c r="V49" s="24"/>
      <c r="W49" s="24"/>
      <c r="X49" s="24"/>
      <c r="Y49" s="24"/>
      <c r="Z49" s="24"/>
      <c r="AA49" s="24">
        <f t="shared" si="1"/>
        <v>0</v>
      </c>
      <c r="AB49" s="24">
        <f t="shared" si="2"/>
        <v>0</v>
      </c>
      <c r="AC49" s="24">
        <f t="shared" si="3"/>
        <v>0</v>
      </c>
      <c r="AD49" s="24">
        <f t="shared" si="4"/>
        <v>0</v>
      </c>
      <c r="AE49" s="24">
        <f t="shared" si="5"/>
        <v>0</v>
      </c>
      <c r="AF49" s="24">
        <f t="shared" si="6"/>
        <v>0</v>
      </c>
      <c r="AG49" s="24">
        <f t="shared" si="7"/>
        <v>0</v>
      </c>
      <c r="AH49" s="24"/>
    </row>
    <row r="50" spans="1:34" s="26" customFormat="1" x14ac:dyDescent="0.2">
      <c r="A50" s="48">
        <v>42942</v>
      </c>
      <c r="B50" s="24" t="s">
        <v>135</v>
      </c>
      <c r="C50" s="24" t="s">
        <v>141</v>
      </c>
      <c r="D50" s="24" t="s">
        <v>28</v>
      </c>
      <c r="E50" s="24">
        <v>100462</v>
      </c>
      <c r="F50" s="24"/>
      <c r="G50" s="24"/>
      <c r="H50" s="24"/>
      <c r="I50" s="24">
        <v>6</v>
      </c>
      <c r="J50" s="24">
        <v>6</v>
      </c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>
        <v>6</v>
      </c>
      <c r="X50" s="24">
        <v>6</v>
      </c>
      <c r="Y50" s="24"/>
      <c r="Z50" s="24"/>
      <c r="AA50" s="24">
        <f t="shared" si="1"/>
        <v>0</v>
      </c>
      <c r="AB50" s="24">
        <f t="shared" si="2"/>
        <v>0</v>
      </c>
      <c r="AC50" s="24">
        <f t="shared" si="3"/>
        <v>0</v>
      </c>
      <c r="AD50" s="24">
        <f t="shared" si="4"/>
        <v>0</v>
      </c>
      <c r="AE50" s="24">
        <f t="shared" si="5"/>
        <v>0</v>
      </c>
      <c r="AF50" s="24">
        <f t="shared" si="6"/>
        <v>0</v>
      </c>
      <c r="AG50" s="24">
        <f t="shared" si="7"/>
        <v>0</v>
      </c>
      <c r="AH50" s="24"/>
    </row>
    <row r="51" spans="1:34" s="26" customFormat="1" x14ac:dyDescent="0.2">
      <c r="A51" s="48">
        <v>42943</v>
      </c>
      <c r="B51" s="24" t="s">
        <v>258</v>
      </c>
      <c r="C51" s="24" t="s">
        <v>33</v>
      </c>
      <c r="D51" s="24" t="s">
        <v>28</v>
      </c>
      <c r="E51" s="24">
        <v>101602</v>
      </c>
      <c r="F51" s="24"/>
      <c r="G51" s="24"/>
      <c r="H51" s="24"/>
      <c r="I51" s="24">
        <v>12</v>
      </c>
      <c r="J51" s="24">
        <v>6</v>
      </c>
      <c r="K51" s="24"/>
      <c r="L51" s="24"/>
      <c r="M51" s="24"/>
      <c r="N51" s="24"/>
      <c r="O51" s="24"/>
      <c r="P51" s="24">
        <v>12</v>
      </c>
      <c r="Q51" s="24">
        <v>6</v>
      </c>
      <c r="R51" s="24"/>
      <c r="S51" s="24"/>
      <c r="T51" s="24"/>
      <c r="U51" s="24"/>
      <c r="V51" s="24"/>
      <c r="W51" s="24"/>
      <c r="X51" s="24"/>
      <c r="Y51" s="24"/>
      <c r="Z51" s="24"/>
      <c r="AA51" s="24">
        <f t="shared" si="1"/>
        <v>0</v>
      </c>
      <c r="AB51" s="24">
        <f t="shared" si="2"/>
        <v>0</v>
      </c>
      <c r="AC51" s="24">
        <f t="shared" si="3"/>
        <v>0</v>
      </c>
      <c r="AD51" s="24">
        <f t="shared" si="4"/>
        <v>0</v>
      </c>
      <c r="AE51" s="24">
        <f t="shared" si="5"/>
        <v>0</v>
      </c>
      <c r="AF51" s="24">
        <f t="shared" si="6"/>
        <v>0</v>
      </c>
      <c r="AG51" s="24">
        <f t="shared" si="7"/>
        <v>0</v>
      </c>
      <c r="AH51" s="24"/>
    </row>
    <row r="52" spans="1:34" s="26" customFormat="1" x14ac:dyDescent="0.2">
      <c r="A52" s="48">
        <v>42943</v>
      </c>
      <c r="B52" s="24" t="s">
        <v>259</v>
      </c>
      <c r="C52" s="24" t="s">
        <v>129</v>
      </c>
      <c r="D52" s="24" t="s">
        <v>260</v>
      </c>
      <c r="E52" s="24">
        <v>101606</v>
      </c>
      <c r="F52" s="24"/>
      <c r="G52" s="24"/>
      <c r="H52" s="24"/>
      <c r="I52" s="24">
        <v>6</v>
      </c>
      <c r="J52" s="24">
        <v>3</v>
      </c>
      <c r="K52" s="24"/>
      <c r="L52" s="24"/>
      <c r="M52" s="24"/>
      <c r="N52" s="24"/>
      <c r="O52" s="24"/>
      <c r="P52" s="24">
        <v>1</v>
      </c>
      <c r="Q52" s="24">
        <v>1</v>
      </c>
      <c r="R52" s="24"/>
      <c r="S52" s="24"/>
      <c r="T52" s="24"/>
      <c r="U52" s="24"/>
      <c r="V52" s="24"/>
      <c r="W52" s="24">
        <v>5</v>
      </c>
      <c r="X52" s="24">
        <v>2</v>
      </c>
      <c r="Y52" s="24"/>
      <c r="Z52" s="24"/>
      <c r="AA52" s="24">
        <f t="shared" si="1"/>
        <v>0</v>
      </c>
      <c r="AB52" s="24">
        <f t="shared" si="2"/>
        <v>0</v>
      </c>
      <c r="AC52" s="24">
        <f t="shared" si="3"/>
        <v>0</v>
      </c>
      <c r="AD52" s="24">
        <f t="shared" si="4"/>
        <v>0</v>
      </c>
      <c r="AE52" s="24">
        <f t="shared" si="5"/>
        <v>0</v>
      </c>
      <c r="AF52" s="24">
        <f t="shared" si="6"/>
        <v>0</v>
      </c>
      <c r="AG52" s="24">
        <f t="shared" si="7"/>
        <v>0</v>
      </c>
      <c r="AH52" s="24"/>
    </row>
    <row r="53" spans="1:34" s="26" customFormat="1" x14ac:dyDescent="0.2">
      <c r="A53" s="48">
        <v>42944</v>
      </c>
      <c r="B53" s="24" t="s">
        <v>78</v>
      </c>
      <c r="C53" s="24" t="s">
        <v>261</v>
      </c>
      <c r="D53" s="24" t="s">
        <v>31</v>
      </c>
      <c r="E53" s="24">
        <v>101302</v>
      </c>
      <c r="F53" s="24">
        <v>1</v>
      </c>
      <c r="G53" s="24">
        <v>1</v>
      </c>
      <c r="H53" s="24">
        <v>1</v>
      </c>
      <c r="I53" s="24"/>
      <c r="J53" s="24"/>
      <c r="K53" s="24"/>
      <c r="L53" s="24"/>
      <c r="M53" s="24">
        <v>1</v>
      </c>
      <c r="N53" s="24">
        <v>1</v>
      </c>
      <c r="O53" s="24">
        <v>1</v>
      </c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>
        <f t="shared" si="1"/>
        <v>0</v>
      </c>
      <c r="AB53" s="24">
        <f t="shared" si="2"/>
        <v>0</v>
      </c>
      <c r="AC53" s="24">
        <f t="shared" si="3"/>
        <v>0</v>
      </c>
      <c r="AD53" s="24">
        <f t="shared" si="4"/>
        <v>0</v>
      </c>
      <c r="AE53" s="24">
        <f t="shared" si="5"/>
        <v>0</v>
      </c>
      <c r="AF53" s="24">
        <f t="shared" si="6"/>
        <v>0</v>
      </c>
      <c r="AG53" s="24">
        <f t="shared" si="7"/>
        <v>0</v>
      </c>
      <c r="AH53" s="24"/>
    </row>
    <row r="54" spans="1:34" s="26" customFormat="1" x14ac:dyDescent="0.2">
      <c r="A54" s="48">
        <v>42944</v>
      </c>
      <c r="B54" s="24" t="s">
        <v>29</v>
      </c>
      <c r="C54" s="24" t="s">
        <v>255</v>
      </c>
      <c r="D54" s="24" t="s">
        <v>28</v>
      </c>
      <c r="E54" s="24">
        <v>101593</v>
      </c>
      <c r="F54" s="24"/>
      <c r="G54" s="24"/>
      <c r="H54" s="24"/>
      <c r="I54" s="24">
        <v>2</v>
      </c>
      <c r="J54" s="24">
        <v>2</v>
      </c>
      <c r="K54" s="24"/>
      <c r="L54" s="24"/>
      <c r="M54" s="24"/>
      <c r="N54" s="24"/>
      <c r="O54" s="24"/>
      <c r="P54" s="24">
        <v>1</v>
      </c>
      <c r="Q54" s="24">
        <v>1</v>
      </c>
      <c r="R54" s="24"/>
      <c r="S54" s="24"/>
      <c r="T54" s="24"/>
      <c r="U54" s="24"/>
      <c r="V54" s="24"/>
      <c r="W54" s="24">
        <v>1</v>
      </c>
      <c r="X54" s="24">
        <v>1</v>
      </c>
      <c r="Y54" s="24"/>
      <c r="Z54" s="24"/>
      <c r="AA54" s="24">
        <f t="shared" si="1"/>
        <v>0</v>
      </c>
      <c r="AB54" s="24">
        <f t="shared" si="2"/>
        <v>0</v>
      </c>
      <c r="AC54" s="24">
        <f t="shared" si="3"/>
        <v>0</v>
      </c>
      <c r="AD54" s="24">
        <f t="shared" si="4"/>
        <v>0</v>
      </c>
      <c r="AE54" s="24">
        <f t="shared" si="5"/>
        <v>0</v>
      </c>
      <c r="AF54" s="24">
        <f t="shared" si="6"/>
        <v>0</v>
      </c>
      <c r="AG54" s="24">
        <f t="shared" si="7"/>
        <v>0</v>
      </c>
      <c r="AH54" s="24"/>
    </row>
    <row r="55" spans="1:34" s="26" customFormat="1" x14ac:dyDescent="0.2">
      <c r="A55" s="48">
        <v>42944</v>
      </c>
      <c r="B55" s="24" t="s">
        <v>262</v>
      </c>
      <c r="C55" s="24" t="s">
        <v>91</v>
      </c>
      <c r="D55" s="24" t="s">
        <v>28</v>
      </c>
      <c r="E55" s="24">
        <v>101610</v>
      </c>
      <c r="F55" s="24"/>
      <c r="G55" s="24"/>
      <c r="H55" s="24"/>
      <c r="I55" s="24">
        <v>7</v>
      </c>
      <c r="J55" s="24">
        <v>5</v>
      </c>
      <c r="K55" s="24"/>
      <c r="L55" s="24"/>
      <c r="M55" s="24"/>
      <c r="N55" s="24"/>
      <c r="O55" s="24"/>
      <c r="P55" s="24">
        <v>7</v>
      </c>
      <c r="Q55" s="24">
        <v>5</v>
      </c>
      <c r="R55" s="24"/>
      <c r="S55" s="24"/>
      <c r="T55" s="24"/>
      <c r="U55" s="24"/>
      <c r="V55" s="24"/>
      <c r="W55" s="24"/>
      <c r="X55" s="24"/>
      <c r="Y55" s="24"/>
      <c r="Z55" s="24"/>
      <c r="AA55" s="24">
        <f t="shared" si="1"/>
        <v>0</v>
      </c>
      <c r="AB55" s="24">
        <f t="shared" si="2"/>
        <v>0</v>
      </c>
      <c r="AC55" s="24">
        <f t="shared" si="3"/>
        <v>0</v>
      </c>
      <c r="AD55" s="24">
        <f t="shared" si="4"/>
        <v>0</v>
      </c>
      <c r="AE55" s="24">
        <f t="shared" si="5"/>
        <v>0</v>
      </c>
      <c r="AF55" s="24">
        <f t="shared" si="6"/>
        <v>0</v>
      </c>
      <c r="AG55" s="24">
        <f t="shared" si="7"/>
        <v>0</v>
      </c>
      <c r="AH55" s="24"/>
    </row>
    <row r="56" spans="1:34" s="26" customFormat="1" x14ac:dyDescent="0.2">
      <c r="A56" s="48">
        <v>42945</v>
      </c>
      <c r="B56" s="24" t="s">
        <v>263</v>
      </c>
      <c r="C56" s="24" t="s">
        <v>264</v>
      </c>
      <c r="D56" s="24" t="s">
        <v>28</v>
      </c>
      <c r="E56" s="24">
        <v>101621</v>
      </c>
      <c r="F56" s="24"/>
      <c r="G56" s="24"/>
      <c r="H56" s="24"/>
      <c r="I56" s="24">
        <v>2</v>
      </c>
      <c r="J56" s="24">
        <v>2</v>
      </c>
      <c r="K56" s="24"/>
      <c r="L56" s="24"/>
      <c r="M56" s="24"/>
      <c r="N56" s="24"/>
      <c r="O56" s="24"/>
      <c r="P56" s="24">
        <v>2</v>
      </c>
      <c r="Q56" s="24">
        <v>2</v>
      </c>
      <c r="R56" s="24"/>
      <c r="S56" s="24"/>
      <c r="T56" s="24"/>
      <c r="U56" s="24"/>
      <c r="V56" s="24"/>
      <c r="W56" s="24"/>
      <c r="X56" s="24"/>
      <c r="Y56" s="24"/>
      <c r="Z56" s="24"/>
      <c r="AA56" s="24">
        <f t="shared" si="1"/>
        <v>0</v>
      </c>
      <c r="AB56" s="24">
        <f t="shared" si="2"/>
        <v>0</v>
      </c>
      <c r="AC56" s="24">
        <f t="shared" si="3"/>
        <v>0</v>
      </c>
      <c r="AD56" s="24">
        <f t="shared" si="4"/>
        <v>0</v>
      </c>
      <c r="AE56" s="24">
        <f t="shared" si="5"/>
        <v>0</v>
      </c>
      <c r="AF56" s="24">
        <f t="shared" si="6"/>
        <v>0</v>
      </c>
      <c r="AG56" s="24">
        <f t="shared" si="7"/>
        <v>0</v>
      </c>
      <c r="AH56" s="24"/>
    </row>
    <row r="57" spans="1:34" s="26" customFormat="1" x14ac:dyDescent="0.2">
      <c r="A57" s="48">
        <v>42947</v>
      </c>
      <c r="B57" s="24" t="s">
        <v>265</v>
      </c>
      <c r="C57" s="24" t="s">
        <v>266</v>
      </c>
      <c r="D57" s="24" t="s">
        <v>28</v>
      </c>
      <c r="E57" s="24">
        <v>101500</v>
      </c>
      <c r="F57" s="24"/>
      <c r="G57" s="24"/>
      <c r="H57" s="24"/>
      <c r="I57" s="24">
        <v>3</v>
      </c>
      <c r="J57" s="24">
        <v>2</v>
      </c>
      <c r="K57" s="24"/>
      <c r="L57" s="24"/>
      <c r="M57" s="24"/>
      <c r="N57" s="24"/>
      <c r="O57" s="24"/>
      <c r="P57" s="24">
        <v>1</v>
      </c>
      <c r="Q57" s="24">
        <v>1</v>
      </c>
      <c r="R57" s="24"/>
      <c r="S57" s="24"/>
      <c r="T57" s="24"/>
      <c r="U57" s="24"/>
      <c r="V57" s="24"/>
      <c r="W57" s="24">
        <v>2</v>
      </c>
      <c r="X57" s="24">
        <v>1</v>
      </c>
      <c r="Y57" s="24"/>
      <c r="Z57" s="24"/>
      <c r="AA57" s="24">
        <f t="shared" si="1"/>
        <v>0</v>
      </c>
      <c r="AB57" s="24">
        <f t="shared" si="2"/>
        <v>0</v>
      </c>
      <c r="AC57" s="24">
        <f t="shared" si="3"/>
        <v>0</v>
      </c>
      <c r="AD57" s="24">
        <f t="shared" si="4"/>
        <v>0</v>
      </c>
      <c r="AE57" s="24">
        <f t="shared" si="5"/>
        <v>0</v>
      </c>
      <c r="AF57" s="24">
        <f t="shared" si="6"/>
        <v>0</v>
      </c>
      <c r="AG57" s="24">
        <f t="shared" si="7"/>
        <v>0</v>
      </c>
      <c r="AH57" s="24"/>
    </row>
    <row r="58" spans="1:34" s="26" customFormat="1" x14ac:dyDescent="0.2">
      <c r="A58" s="48">
        <v>42947</v>
      </c>
      <c r="B58" s="24" t="s">
        <v>45</v>
      </c>
      <c r="C58" s="24" t="s">
        <v>234</v>
      </c>
      <c r="D58" s="24" t="s">
        <v>28</v>
      </c>
      <c r="E58" s="24">
        <v>101627</v>
      </c>
      <c r="F58" s="24"/>
      <c r="G58" s="24"/>
      <c r="H58" s="24"/>
      <c r="I58" s="24">
        <v>3</v>
      </c>
      <c r="J58" s="24">
        <v>1</v>
      </c>
      <c r="K58" s="24"/>
      <c r="L58" s="24"/>
      <c r="M58" s="24"/>
      <c r="N58" s="24"/>
      <c r="O58" s="24"/>
      <c r="P58" s="24">
        <v>3</v>
      </c>
      <c r="Q58" s="24">
        <v>1</v>
      </c>
      <c r="R58" s="24"/>
      <c r="S58" s="24"/>
      <c r="T58" s="24"/>
      <c r="U58" s="24"/>
      <c r="V58" s="24"/>
      <c r="W58" s="24"/>
      <c r="X58" s="24"/>
      <c r="Y58" s="24"/>
      <c r="Z58" s="24"/>
      <c r="AA58" s="24">
        <f t="shared" si="1"/>
        <v>0</v>
      </c>
      <c r="AB58" s="24">
        <f t="shared" si="2"/>
        <v>0</v>
      </c>
      <c r="AC58" s="24">
        <f t="shared" si="3"/>
        <v>0</v>
      </c>
      <c r="AD58" s="24">
        <f t="shared" si="4"/>
        <v>0</v>
      </c>
      <c r="AE58" s="24">
        <f t="shared" si="5"/>
        <v>0</v>
      </c>
      <c r="AF58" s="24">
        <f t="shared" si="6"/>
        <v>0</v>
      </c>
      <c r="AG58" s="24">
        <f t="shared" si="7"/>
        <v>0</v>
      </c>
      <c r="AH58" s="24"/>
    </row>
    <row r="59" spans="1:34" s="26" customFormat="1" x14ac:dyDescent="0.2">
      <c r="A59" s="48"/>
      <c r="B59" s="24"/>
      <c r="C59" s="24" t="s">
        <v>267</v>
      </c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>
        <f t="shared" si="1"/>
        <v>0</v>
      </c>
      <c r="AB59" s="24">
        <f t="shared" si="2"/>
        <v>0</v>
      </c>
      <c r="AC59" s="24">
        <f t="shared" si="3"/>
        <v>0</v>
      </c>
      <c r="AD59" s="24">
        <f t="shared" si="4"/>
        <v>0</v>
      </c>
      <c r="AE59" s="24">
        <f t="shared" si="5"/>
        <v>0</v>
      </c>
      <c r="AF59" s="24">
        <f t="shared" si="6"/>
        <v>0</v>
      </c>
      <c r="AG59" s="24">
        <f t="shared" si="7"/>
        <v>0</v>
      </c>
      <c r="AH59" s="24"/>
    </row>
    <row r="60" spans="1:34" s="26" customFormat="1" x14ac:dyDescent="0.2">
      <c r="A60" s="48"/>
      <c r="B60" s="25"/>
      <c r="C60" s="25"/>
      <c r="D60" s="25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>
        <f t="shared" si="1"/>
        <v>0</v>
      </c>
      <c r="AB60" s="24">
        <f t="shared" si="2"/>
        <v>0</v>
      </c>
      <c r="AC60" s="24">
        <f t="shared" si="3"/>
        <v>0</v>
      </c>
      <c r="AD60" s="24">
        <f t="shared" si="4"/>
        <v>0</v>
      </c>
      <c r="AE60" s="24">
        <f t="shared" si="5"/>
        <v>0</v>
      </c>
      <c r="AF60" s="24">
        <f t="shared" si="6"/>
        <v>0</v>
      </c>
      <c r="AG60" s="24">
        <f t="shared" si="7"/>
        <v>0</v>
      </c>
      <c r="AH60" s="24"/>
    </row>
    <row r="61" spans="1:34" x14ac:dyDescent="0.2">
      <c r="E61" s="14" t="s">
        <v>24</v>
      </c>
      <c r="F61" s="18">
        <f t="shared" ref="F61:AG61" si="8">SUM(F20:F60)</f>
        <v>24</v>
      </c>
      <c r="G61" s="18">
        <f t="shared" si="8"/>
        <v>7</v>
      </c>
      <c r="H61" s="18">
        <f t="shared" si="8"/>
        <v>15</v>
      </c>
      <c r="I61" s="18">
        <f t="shared" si="8"/>
        <v>104</v>
      </c>
      <c r="J61" s="18">
        <f t="shared" si="8"/>
        <v>74</v>
      </c>
      <c r="K61" s="18">
        <f t="shared" si="8"/>
        <v>0</v>
      </c>
      <c r="L61" s="18">
        <f t="shared" si="8"/>
        <v>9</v>
      </c>
      <c r="M61" s="18">
        <f t="shared" si="8"/>
        <v>10</v>
      </c>
      <c r="N61" s="18">
        <f t="shared" si="8"/>
        <v>5</v>
      </c>
      <c r="O61" s="18">
        <f t="shared" si="8"/>
        <v>9</v>
      </c>
      <c r="P61" s="18">
        <f t="shared" si="8"/>
        <v>66</v>
      </c>
      <c r="Q61" s="18">
        <f t="shared" si="8"/>
        <v>46</v>
      </c>
      <c r="R61" s="18">
        <f t="shared" si="8"/>
        <v>0</v>
      </c>
      <c r="S61" s="18">
        <f t="shared" si="8"/>
        <v>7</v>
      </c>
      <c r="T61" s="18">
        <f t="shared" si="8"/>
        <v>14</v>
      </c>
      <c r="U61" s="18">
        <f t="shared" si="8"/>
        <v>2</v>
      </c>
      <c r="V61" s="18">
        <f t="shared" si="8"/>
        <v>6</v>
      </c>
      <c r="W61" s="18">
        <f t="shared" si="8"/>
        <v>38</v>
      </c>
      <c r="X61" s="18">
        <f t="shared" si="8"/>
        <v>28</v>
      </c>
      <c r="Y61" s="18">
        <f t="shared" si="8"/>
        <v>0</v>
      </c>
      <c r="Z61" s="18">
        <f t="shared" si="8"/>
        <v>2</v>
      </c>
      <c r="AA61" s="21">
        <f t="shared" si="8"/>
        <v>0</v>
      </c>
      <c r="AB61" s="18">
        <f t="shared" si="8"/>
        <v>0</v>
      </c>
      <c r="AC61" s="18">
        <f t="shared" si="8"/>
        <v>0</v>
      </c>
      <c r="AD61" s="18">
        <f t="shared" si="8"/>
        <v>0</v>
      </c>
      <c r="AE61" s="18">
        <f t="shared" si="8"/>
        <v>0</v>
      </c>
      <c r="AF61" s="18">
        <f t="shared" si="8"/>
        <v>0</v>
      </c>
      <c r="AG61" s="18">
        <f t="shared" si="8"/>
        <v>0</v>
      </c>
    </row>
  </sheetData>
  <sheetProtection algorithmName="SHA-512" hashValue="kLr3GJVmQYEwfC9M2dcF8G1MeC0QHHV8bphAqF9dX11EbI2msJn1TkvZuTZv9haS9CpSybKdQdENhTcTt22XTw==" saltValue="o8kYoKtl5av1pVZfjl6IdA==" spinCount="100000" sheet="1" objects="1" scenarios="1" insertRows="0" deleteRows="0" selectLockedCells="1"/>
  <mergeCells count="91">
    <mergeCell ref="A1:AH1"/>
    <mergeCell ref="A3:H3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W6:X6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E9:F9"/>
    <mergeCell ref="G9:H9"/>
    <mergeCell ref="I9:J9"/>
    <mergeCell ref="K9:L9"/>
    <mergeCell ref="M9:N9"/>
    <mergeCell ref="O9:P9"/>
    <mergeCell ref="Q9:R9"/>
    <mergeCell ref="S9:T9"/>
    <mergeCell ref="U9:V9"/>
    <mergeCell ref="W9:X9"/>
    <mergeCell ref="E10:F10"/>
    <mergeCell ref="G10:H10"/>
    <mergeCell ref="I10:J10"/>
    <mergeCell ref="K10:L10"/>
    <mergeCell ref="M10:N10"/>
    <mergeCell ref="O10:P10"/>
    <mergeCell ref="Q10:R10"/>
    <mergeCell ref="S10:T10"/>
    <mergeCell ref="U10:V10"/>
    <mergeCell ref="W10:X10"/>
    <mergeCell ref="G11:H11"/>
    <mergeCell ref="K11:L11"/>
    <mergeCell ref="O11:P11"/>
    <mergeCell ref="S11:T11"/>
    <mergeCell ref="W11:X11"/>
    <mergeCell ref="A18:A19"/>
    <mergeCell ref="B18:B19"/>
    <mergeCell ref="C18:C19"/>
    <mergeCell ref="D18:D19"/>
    <mergeCell ref="E18:E19"/>
    <mergeCell ref="M18:S18"/>
    <mergeCell ref="T18:Z18"/>
    <mergeCell ref="AA18:AG18"/>
    <mergeCell ref="AH18:AH19"/>
    <mergeCell ref="E13:H13"/>
    <mergeCell ref="E14:H14"/>
    <mergeCell ref="J14:K14"/>
    <mergeCell ref="E15:H15"/>
    <mergeCell ref="F18:L18"/>
  </mergeCells>
  <conditionalFormatting sqref="B14">
    <cfRule type="cellIs" dxfId="107" priority="8" operator="lessThan">
      <formula>12</formula>
    </cfRule>
    <cfRule type="cellIs" dxfId="106" priority="15" operator="lessThan">
      <formula>10</formula>
    </cfRule>
    <cfRule type="cellIs" dxfId="105" priority="16" operator="lessThan">
      <formula>10</formula>
    </cfRule>
    <cfRule type="cellIs" dxfId="104" priority="17" operator="lessThan">
      <formula>10</formula>
    </cfRule>
  </conditionalFormatting>
  <conditionalFormatting sqref="B15">
    <cfRule type="cellIs" dxfId="103" priority="7" operator="lessThan">
      <formula>12</formula>
    </cfRule>
    <cfRule type="cellIs" dxfId="102" priority="14" operator="lessThan">
      <formula>10</formula>
    </cfRule>
  </conditionalFormatting>
  <conditionalFormatting sqref="B16">
    <cfRule type="cellIs" dxfId="101" priority="6" operator="lessThan">
      <formula>12</formula>
    </cfRule>
    <cfRule type="cellIs" dxfId="100" priority="13" operator="lessThan">
      <formula>10</formula>
    </cfRule>
  </conditionalFormatting>
  <conditionalFormatting sqref="D14">
    <cfRule type="cellIs" dxfId="99" priority="5" operator="lessThan">
      <formula>12</formula>
    </cfRule>
    <cfRule type="cellIs" dxfId="98" priority="12" operator="lessThan">
      <formula>10</formula>
    </cfRule>
  </conditionalFormatting>
  <conditionalFormatting sqref="D15">
    <cfRule type="cellIs" dxfId="97" priority="4" operator="lessThan">
      <formula>12</formula>
    </cfRule>
    <cfRule type="cellIs" dxfId="96" priority="11" operator="lessThan">
      <formula>10</formula>
    </cfRule>
  </conditionalFormatting>
  <conditionalFormatting sqref="I14">
    <cfRule type="cellIs" dxfId="95" priority="1" operator="greaterThan">
      <formula>$S$11</formula>
    </cfRule>
    <cfRule type="cellIs" dxfId="94" priority="3" operator="lessThan">
      <formula>12</formula>
    </cfRule>
    <cfRule type="cellIs" dxfId="93" priority="10" operator="lessThan">
      <formula>10</formula>
    </cfRule>
  </conditionalFormatting>
  <conditionalFormatting sqref="L14">
    <cfRule type="cellIs" dxfId="92" priority="2" operator="lessThan">
      <formula>12</formula>
    </cfRule>
    <cfRule type="cellIs" dxfId="91" priority="9" operator="lessThan">
      <formula>10</formula>
    </cfRule>
  </conditionalFormatting>
  <pageMargins left="0.70866141732283472" right="0.70866141732283472" top="0.74803149606299213" bottom="0.74803149606299213" header="0.31496062992125984" footer="0.31496062992125984"/>
  <pageSetup paperSize="8" scale="6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H69"/>
  <sheetViews>
    <sheetView workbookViewId="0">
      <pane ySplit="19" topLeftCell="A20" activePane="bottomLeft" state="frozen"/>
      <selection pane="bottomLeft" activeCell="X58" sqref="X58"/>
    </sheetView>
  </sheetViews>
  <sheetFormatPr defaultRowHeight="12.75" x14ac:dyDescent="0.2"/>
  <cols>
    <col min="1" max="1" width="9.85546875" style="42" customWidth="1"/>
    <col min="2" max="4" width="14.7109375" style="1" customWidth="1"/>
    <col min="5" max="5" width="7.7109375" style="1" customWidth="1"/>
    <col min="6" max="33" width="5.7109375" style="1" customWidth="1"/>
    <col min="34" max="34" width="28.140625" style="1" customWidth="1"/>
    <col min="35" max="16384" width="9.140625" style="1"/>
  </cols>
  <sheetData>
    <row r="1" spans="1:34" x14ac:dyDescent="0.2">
      <c r="A1" s="136" t="s">
        <v>20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</row>
    <row r="2" spans="1:34" x14ac:dyDescent="0.2">
      <c r="A2" s="40" t="s">
        <v>27</v>
      </c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s="5" customFormat="1" ht="5.25" customHeight="1" x14ac:dyDescent="0.2">
      <c r="A3" s="137"/>
      <c r="B3" s="137"/>
      <c r="C3" s="137"/>
      <c r="D3" s="137"/>
      <c r="E3" s="137"/>
      <c r="F3" s="137"/>
      <c r="G3" s="137"/>
      <c r="H3" s="137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</row>
    <row r="4" spans="1:34" ht="15" customHeight="1" x14ac:dyDescent="0.2">
      <c r="A4" s="41" t="s">
        <v>23</v>
      </c>
      <c r="B4" s="29" t="s">
        <v>3</v>
      </c>
      <c r="C4" s="31" t="s">
        <v>23</v>
      </c>
      <c r="D4" s="29" t="s">
        <v>4</v>
      </c>
      <c r="E4" s="138" t="s">
        <v>23</v>
      </c>
      <c r="F4" s="139"/>
      <c r="G4" s="139" t="s">
        <v>5</v>
      </c>
      <c r="H4" s="140"/>
      <c r="I4" s="138" t="s">
        <v>23</v>
      </c>
      <c r="J4" s="139"/>
      <c r="K4" s="139" t="s">
        <v>7</v>
      </c>
      <c r="L4" s="140"/>
      <c r="M4" s="138" t="s">
        <v>23</v>
      </c>
      <c r="N4" s="139"/>
      <c r="O4" s="139" t="s">
        <v>8</v>
      </c>
      <c r="P4" s="140"/>
      <c r="Q4" s="138" t="s">
        <v>23</v>
      </c>
      <c r="R4" s="139"/>
      <c r="S4" s="139" t="s">
        <v>16</v>
      </c>
      <c r="T4" s="140"/>
      <c r="U4" s="138" t="s">
        <v>23</v>
      </c>
      <c r="V4" s="139"/>
      <c r="W4" s="139" t="s">
        <v>10</v>
      </c>
      <c r="X4" s="140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s="26" customFormat="1" x14ac:dyDescent="0.2">
      <c r="A5" s="49">
        <v>42948</v>
      </c>
      <c r="B5" s="30">
        <f>'JUL-17'!B14</f>
        <v>129</v>
      </c>
      <c r="C5" s="49">
        <v>42948</v>
      </c>
      <c r="D5" s="32">
        <f>'JUL-17'!B15</f>
        <v>55</v>
      </c>
      <c r="E5" s="127">
        <v>42948</v>
      </c>
      <c r="F5" s="128"/>
      <c r="G5" s="131">
        <f>'JUL-17'!B16</f>
        <v>142</v>
      </c>
      <c r="H5" s="132"/>
      <c r="I5" s="129">
        <v>42948</v>
      </c>
      <c r="J5" s="130"/>
      <c r="K5" s="133">
        <f>'JUL-17'!D14</f>
        <v>149</v>
      </c>
      <c r="L5" s="134"/>
      <c r="M5" s="127">
        <v>42948</v>
      </c>
      <c r="N5" s="128"/>
      <c r="O5" s="131">
        <f>'JUL-17'!D15</f>
        <v>61</v>
      </c>
      <c r="P5" s="132"/>
      <c r="Q5" s="123">
        <v>42948</v>
      </c>
      <c r="R5" s="124"/>
      <c r="S5" s="133">
        <f>'JUL-17'!I14</f>
        <v>5</v>
      </c>
      <c r="T5" s="134"/>
      <c r="U5" s="127">
        <v>42948</v>
      </c>
      <c r="V5" s="128"/>
      <c r="W5" s="131">
        <f>'JUL-17'!L14</f>
        <v>17</v>
      </c>
      <c r="X5" s="132"/>
      <c r="Y5" s="27"/>
      <c r="Z5" s="27"/>
      <c r="AA5" s="27"/>
      <c r="AB5" s="27"/>
      <c r="AC5" s="27"/>
      <c r="AD5" s="27"/>
      <c r="AE5" s="27"/>
      <c r="AF5" s="27"/>
      <c r="AG5" s="27"/>
      <c r="AH5" s="27"/>
    </row>
    <row r="6" spans="1:34" s="26" customFormat="1" x14ac:dyDescent="0.2">
      <c r="A6" s="49"/>
      <c r="B6" s="30"/>
      <c r="C6" s="50"/>
      <c r="D6" s="32"/>
      <c r="E6" s="127"/>
      <c r="F6" s="128"/>
      <c r="G6" s="131"/>
      <c r="H6" s="132"/>
      <c r="I6" s="129"/>
      <c r="J6" s="130"/>
      <c r="K6" s="133"/>
      <c r="L6" s="134"/>
      <c r="M6" s="127">
        <v>42969</v>
      </c>
      <c r="N6" s="128"/>
      <c r="O6" s="131">
        <v>14</v>
      </c>
      <c r="P6" s="132"/>
      <c r="Q6" s="123"/>
      <c r="R6" s="124"/>
      <c r="S6" s="133"/>
      <c r="T6" s="134"/>
      <c r="U6" s="127"/>
      <c r="V6" s="128"/>
      <c r="W6" s="131"/>
      <c r="X6" s="132"/>
      <c r="Y6" s="27"/>
      <c r="Z6" s="27"/>
      <c r="AA6" s="27"/>
      <c r="AB6" s="27"/>
      <c r="AC6" s="27"/>
      <c r="AD6" s="27"/>
      <c r="AE6" s="27"/>
      <c r="AF6" s="27"/>
      <c r="AG6" s="27"/>
      <c r="AH6" s="27"/>
    </row>
    <row r="7" spans="1:34" s="26" customFormat="1" x14ac:dyDescent="0.2">
      <c r="A7" s="49"/>
      <c r="B7" s="30"/>
      <c r="C7" s="50"/>
      <c r="D7" s="32"/>
      <c r="E7" s="127"/>
      <c r="F7" s="128"/>
      <c r="G7" s="131"/>
      <c r="H7" s="132"/>
      <c r="I7" s="129"/>
      <c r="J7" s="130"/>
      <c r="K7" s="133"/>
      <c r="L7" s="134"/>
      <c r="M7" s="127"/>
      <c r="N7" s="128"/>
      <c r="O7" s="131"/>
      <c r="P7" s="132"/>
      <c r="Q7" s="123"/>
      <c r="R7" s="124"/>
      <c r="S7" s="133"/>
      <c r="T7" s="134"/>
      <c r="U7" s="127"/>
      <c r="V7" s="128"/>
      <c r="W7" s="131"/>
      <c r="X7" s="132"/>
      <c r="Y7" s="27"/>
      <c r="Z7" s="27"/>
      <c r="AA7" s="27"/>
      <c r="AB7" s="27"/>
      <c r="AC7" s="27"/>
      <c r="AD7" s="27"/>
      <c r="AE7" s="27"/>
      <c r="AF7" s="27"/>
      <c r="AG7" s="27"/>
      <c r="AH7" s="27"/>
    </row>
    <row r="8" spans="1:34" s="26" customFormat="1" x14ac:dyDescent="0.2">
      <c r="A8" s="49"/>
      <c r="B8" s="30"/>
      <c r="C8" s="50"/>
      <c r="D8" s="32"/>
      <c r="E8" s="127"/>
      <c r="F8" s="128"/>
      <c r="G8" s="131"/>
      <c r="H8" s="132"/>
      <c r="I8" s="129"/>
      <c r="J8" s="130"/>
      <c r="K8" s="133"/>
      <c r="L8" s="134"/>
      <c r="M8" s="127"/>
      <c r="N8" s="128"/>
      <c r="O8" s="131"/>
      <c r="P8" s="132"/>
      <c r="Q8" s="123"/>
      <c r="R8" s="124"/>
      <c r="S8" s="133"/>
      <c r="T8" s="134"/>
      <c r="U8" s="127"/>
      <c r="V8" s="128"/>
      <c r="W8" s="131"/>
      <c r="X8" s="132"/>
    </row>
    <row r="9" spans="1:34" s="26" customFormat="1" x14ac:dyDescent="0.2">
      <c r="A9" s="49"/>
      <c r="B9" s="30"/>
      <c r="C9" s="50"/>
      <c r="D9" s="32"/>
      <c r="E9" s="127"/>
      <c r="F9" s="128"/>
      <c r="G9" s="131"/>
      <c r="H9" s="132"/>
      <c r="I9" s="129"/>
      <c r="J9" s="130"/>
      <c r="K9" s="133"/>
      <c r="L9" s="134"/>
      <c r="M9" s="127"/>
      <c r="N9" s="128"/>
      <c r="O9" s="131"/>
      <c r="P9" s="132"/>
      <c r="Q9" s="123"/>
      <c r="R9" s="124"/>
      <c r="S9" s="133"/>
      <c r="T9" s="134"/>
      <c r="U9" s="127"/>
      <c r="V9" s="128"/>
      <c r="W9" s="131"/>
      <c r="X9" s="132"/>
    </row>
    <row r="10" spans="1:34" s="26" customFormat="1" ht="13.5" thickBot="1" x14ac:dyDescent="0.25">
      <c r="A10" s="49"/>
      <c r="B10" s="34"/>
      <c r="C10" s="50"/>
      <c r="D10" s="35"/>
      <c r="E10" s="127"/>
      <c r="F10" s="128"/>
      <c r="G10" s="121"/>
      <c r="H10" s="122"/>
      <c r="I10" s="129"/>
      <c r="J10" s="130"/>
      <c r="K10" s="125"/>
      <c r="L10" s="126"/>
      <c r="M10" s="127"/>
      <c r="N10" s="128"/>
      <c r="O10" s="121"/>
      <c r="P10" s="122"/>
      <c r="Q10" s="123"/>
      <c r="R10" s="124"/>
      <c r="S10" s="125"/>
      <c r="T10" s="126"/>
      <c r="U10" s="127"/>
      <c r="V10" s="128"/>
      <c r="W10" s="121"/>
      <c r="X10" s="122"/>
    </row>
    <row r="11" spans="1:34" ht="15" customHeight="1" thickTop="1" thickBot="1" x14ac:dyDescent="0.25">
      <c r="A11" s="42" t="s">
        <v>22</v>
      </c>
      <c r="B11" s="36">
        <f>SUM(B5:B10)</f>
        <v>129</v>
      </c>
      <c r="C11" s="8"/>
      <c r="D11" s="36">
        <f>SUM(D5:D10)</f>
        <v>55</v>
      </c>
      <c r="E11" s="8"/>
      <c r="F11" s="8"/>
      <c r="G11" s="117">
        <f>SUM(G5:H10)</f>
        <v>142</v>
      </c>
      <c r="H11" s="118"/>
      <c r="I11" s="8"/>
      <c r="J11" s="8"/>
      <c r="K11" s="117">
        <f>SUM(K5:L10)</f>
        <v>149</v>
      </c>
      <c r="L11" s="118"/>
      <c r="M11" s="9"/>
      <c r="N11" s="9"/>
      <c r="O11" s="119">
        <f>SUM(O5:P10)</f>
        <v>75</v>
      </c>
      <c r="P11" s="120"/>
      <c r="S11" s="119">
        <f>SUM(S5:T10)</f>
        <v>5</v>
      </c>
      <c r="T11" s="120"/>
      <c r="W11" s="119">
        <f>SUM(W5:X10)</f>
        <v>17</v>
      </c>
      <c r="X11" s="120"/>
    </row>
    <row r="12" spans="1:34" ht="6.75" customHeight="1" thickTop="1" x14ac:dyDescent="0.2"/>
    <row r="13" spans="1:34" x14ac:dyDescent="0.2">
      <c r="A13" s="43" t="s">
        <v>2</v>
      </c>
      <c r="B13" s="29" t="s">
        <v>19</v>
      </c>
      <c r="C13" s="10" t="s">
        <v>6</v>
      </c>
      <c r="D13" s="29" t="s">
        <v>19</v>
      </c>
      <c r="E13" s="104" t="s">
        <v>11</v>
      </c>
      <c r="F13" s="105"/>
      <c r="G13" s="105"/>
      <c r="H13" s="105"/>
      <c r="I13" s="29" t="s">
        <v>19</v>
      </c>
      <c r="J13" s="11" t="s">
        <v>9</v>
      </c>
      <c r="K13" s="12"/>
      <c r="L13" s="13" t="s">
        <v>19</v>
      </c>
    </row>
    <row r="14" spans="1:34" x14ac:dyDescent="0.2">
      <c r="A14" s="44" t="s">
        <v>3</v>
      </c>
      <c r="B14" s="15">
        <f>B11-SUM(F20:F68)+SUM(T20:T68)</f>
        <v>108</v>
      </c>
      <c r="C14" s="28" t="s">
        <v>7</v>
      </c>
      <c r="D14" s="16">
        <f>SUM(K5:L10)-SUM(I20:I68)+SUM(W20:W68)</f>
        <v>79</v>
      </c>
      <c r="E14" s="106" t="s">
        <v>16</v>
      </c>
      <c r="F14" s="107"/>
      <c r="G14" s="107"/>
      <c r="H14" s="107"/>
      <c r="I14" s="17">
        <f>SUM(S5:T10)-SUM(K20:K68)+SUM(Y20:Y68)</f>
        <v>5</v>
      </c>
      <c r="J14" s="108" t="s">
        <v>10</v>
      </c>
      <c r="K14" s="108"/>
      <c r="L14" s="18">
        <f>SUM(W5:X10)-SUM(L20:L68)+SUM(Z20:Z68)</f>
        <v>12</v>
      </c>
    </row>
    <row r="15" spans="1:34" x14ac:dyDescent="0.2">
      <c r="A15" s="44" t="s">
        <v>4</v>
      </c>
      <c r="B15" s="15">
        <f>D11-SUM(G20:G68)+SUM(U20:U68)</f>
        <v>44</v>
      </c>
      <c r="C15" s="19" t="s">
        <v>8</v>
      </c>
      <c r="D15" s="16">
        <f>SUM(O5:P10)-SUM(J20:J68)+SUM(X20:X68)</f>
        <v>31</v>
      </c>
      <c r="E15" s="109"/>
      <c r="F15" s="110"/>
      <c r="G15" s="110"/>
      <c r="H15" s="111"/>
      <c r="I15" s="33"/>
    </row>
    <row r="16" spans="1:34" x14ac:dyDescent="0.2">
      <c r="A16" s="44" t="s">
        <v>5</v>
      </c>
      <c r="B16" s="15">
        <f>SUM(G5:H10)-SUM(H20:H68)+SUM(V20:V68)</f>
        <v>122</v>
      </c>
      <c r="E16" s="5"/>
      <c r="F16" s="5"/>
      <c r="G16" s="5"/>
      <c r="H16" s="5"/>
      <c r="I16" s="5"/>
      <c r="J16" s="5"/>
    </row>
    <row r="18" spans="1:34" ht="15" customHeight="1" x14ac:dyDescent="0.2">
      <c r="A18" s="113" t="s">
        <v>0</v>
      </c>
      <c r="B18" s="114" t="s">
        <v>1</v>
      </c>
      <c r="C18" s="114" t="s">
        <v>12</v>
      </c>
      <c r="D18" s="114" t="s">
        <v>14</v>
      </c>
      <c r="E18" s="116" t="s">
        <v>13</v>
      </c>
      <c r="F18" s="112" t="s">
        <v>15</v>
      </c>
      <c r="G18" s="112"/>
      <c r="H18" s="112"/>
      <c r="I18" s="112"/>
      <c r="J18" s="112"/>
      <c r="K18" s="112"/>
      <c r="L18" s="112"/>
      <c r="M18" s="97" t="s">
        <v>25</v>
      </c>
      <c r="N18" s="97"/>
      <c r="O18" s="97"/>
      <c r="P18" s="97"/>
      <c r="Q18" s="97"/>
      <c r="R18" s="97"/>
      <c r="S18" s="97"/>
      <c r="T18" s="98" t="s">
        <v>26</v>
      </c>
      <c r="U18" s="99"/>
      <c r="V18" s="99"/>
      <c r="W18" s="99"/>
      <c r="X18" s="99"/>
      <c r="Y18" s="99"/>
      <c r="Z18" s="100"/>
      <c r="AA18" s="101" t="s">
        <v>21</v>
      </c>
      <c r="AB18" s="101"/>
      <c r="AC18" s="101"/>
      <c r="AD18" s="101"/>
      <c r="AE18" s="101"/>
      <c r="AF18" s="101"/>
      <c r="AG18" s="101"/>
      <c r="AH18" s="102" t="s">
        <v>18</v>
      </c>
    </row>
    <row r="19" spans="1:34" x14ac:dyDescent="0.2">
      <c r="A19" s="113"/>
      <c r="B19" s="115"/>
      <c r="C19" s="115"/>
      <c r="D19" s="115"/>
      <c r="E19" s="116"/>
      <c r="F19" s="37" t="s">
        <v>3</v>
      </c>
      <c r="G19" s="37" t="s">
        <v>4</v>
      </c>
      <c r="H19" s="37" t="s">
        <v>5</v>
      </c>
      <c r="I19" s="37" t="s">
        <v>7</v>
      </c>
      <c r="J19" s="37" t="s">
        <v>8</v>
      </c>
      <c r="K19" s="37" t="s">
        <v>16</v>
      </c>
      <c r="L19" s="37" t="s">
        <v>17</v>
      </c>
      <c r="M19" s="38" t="s">
        <v>3</v>
      </c>
      <c r="N19" s="38" t="s">
        <v>4</v>
      </c>
      <c r="O19" s="38" t="s">
        <v>5</v>
      </c>
      <c r="P19" s="38" t="s">
        <v>7</v>
      </c>
      <c r="Q19" s="38" t="s">
        <v>8</v>
      </c>
      <c r="R19" s="38" t="s">
        <v>16</v>
      </c>
      <c r="S19" s="38" t="s">
        <v>17</v>
      </c>
      <c r="T19" s="37" t="s">
        <v>3</v>
      </c>
      <c r="U19" s="37" t="s">
        <v>4</v>
      </c>
      <c r="V19" s="37" t="s">
        <v>5</v>
      </c>
      <c r="W19" s="37" t="s">
        <v>7</v>
      </c>
      <c r="X19" s="37" t="s">
        <v>8</v>
      </c>
      <c r="Y19" s="37" t="s">
        <v>16</v>
      </c>
      <c r="Z19" s="37" t="s">
        <v>17</v>
      </c>
      <c r="AA19" s="39" t="s">
        <v>3</v>
      </c>
      <c r="AB19" s="39" t="s">
        <v>4</v>
      </c>
      <c r="AC19" s="39" t="s">
        <v>5</v>
      </c>
      <c r="AD19" s="39" t="s">
        <v>7</v>
      </c>
      <c r="AE19" s="39" t="s">
        <v>8</v>
      </c>
      <c r="AF19" s="39" t="s">
        <v>16</v>
      </c>
      <c r="AG19" s="39" t="s">
        <v>17</v>
      </c>
      <c r="AH19" s="103"/>
    </row>
    <row r="20" spans="1:34" s="26" customFormat="1" x14ac:dyDescent="0.2">
      <c r="A20" s="48">
        <v>42948</v>
      </c>
      <c r="B20" s="24" t="s">
        <v>45</v>
      </c>
      <c r="C20" s="24" t="s">
        <v>268</v>
      </c>
      <c r="D20" s="24" t="s">
        <v>28</v>
      </c>
      <c r="E20" s="24">
        <v>101627</v>
      </c>
      <c r="F20" s="24"/>
      <c r="G20" s="24"/>
      <c r="H20" s="24"/>
      <c r="I20" s="24">
        <v>5</v>
      </c>
      <c r="J20" s="24">
        <v>3</v>
      </c>
      <c r="K20" s="24"/>
      <c r="L20" s="24"/>
      <c r="M20" s="24"/>
      <c r="N20" s="24"/>
      <c r="O20" s="24"/>
      <c r="P20" s="24">
        <v>5</v>
      </c>
      <c r="Q20" s="24">
        <v>3</v>
      </c>
      <c r="R20" s="24"/>
      <c r="S20" s="24"/>
      <c r="T20" s="24"/>
      <c r="U20" s="24"/>
      <c r="V20" s="24"/>
      <c r="W20" s="24"/>
      <c r="X20" s="24"/>
      <c r="Y20" s="24"/>
      <c r="Z20" s="24"/>
      <c r="AA20" s="24">
        <f>F20-(M20+T20)</f>
        <v>0</v>
      </c>
      <c r="AB20" s="24">
        <f t="shared" ref="AB20:AG20" si="0">G20-(N20+U20)</f>
        <v>0</v>
      </c>
      <c r="AC20" s="24">
        <f t="shared" si="0"/>
        <v>0</v>
      </c>
      <c r="AD20" s="24">
        <f t="shared" si="0"/>
        <v>0</v>
      </c>
      <c r="AE20" s="24">
        <f t="shared" si="0"/>
        <v>0</v>
      </c>
      <c r="AF20" s="24">
        <f t="shared" si="0"/>
        <v>0</v>
      </c>
      <c r="AG20" s="24">
        <f t="shared" si="0"/>
        <v>0</v>
      </c>
      <c r="AH20" s="24"/>
    </row>
    <row r="21" spans="1:34" s="26" customFormat="1" x14ac:dyDescent="0.2">
      <c r="A21" s="48">
        <v>42948</v>
      </c>
      <c r="B21" s="24" t="s">
        <v>38</v>
      </c>
      <c r="C21" s="24" t="s">
        <v>269</v>
      </c>
      <c r="D21" s="24" t="s">
        <v>31</v>
      </c>
      <c r="E21" s="24">
        <v>101630</v>
      </c>
      <c r="F21" s="24">
        <v>3</v>
      </c>
      <c r="G21" s="24">
        <v>1</v>
      </c>
      <c r="H21" s="24">
        <v>2</v>
      </c>
      <c r="I21" s="24"/>
      <c r="J21" s="24"/>
      <c r="K21" s="24"/>
      <c r="L21" s="24"/>
      <c r="M21" s="24">
        <v>1</v>
      </c>
      <c r="N21" s="24">
        <v>1</v>
      </c>
      <c r="O21" s="24">
        <v>1</v>
      </c>
      <c r="P21" s="24"/>
      <c r="Q21" s="24"/>
      <c r="R21" s="24"/>
      <c r="S21" s="24"/>
      <c r="T21" s="24">
        <v>2</v>
      </c>
      <c r="U21" s="24"/>
      <c r="V21" s="24">
        <v>1</v>
      </c>
      <c r="W21" s="24"/>
      <c r="X21" s="24"/>
      <c r="Y21" s="24"/>
      <c r="Z21" s="24"/>
      <c r="AA21" s="24">
        <f t="shared" ref="AA21:AA68" si="1">F21-(M21+T21)</f>
        <v>0</v>
      </c>
      <c r="AB21" s="24">
        <f t="shared" ref="AB21:AB68" si="2">G21-(N21+U21)</f>
        <v>0</v>
      </c>
      <c r="AC21" s="24">
        <f t="shared" ref="AC21:AC68" si="3">H21-(O21+V21)</f>
        <v>0</v>
      </c>
      <c r="AD21" s="24">
        <f t="shared" ref="AD21:AD68" si="4">I21-(P21+W21)</f>
        <v>0</v>
      </c>
      <c r="AE21" s="24">
        <f t="shared" ref="AE21:AE68" si="5">J21-(Q21+X21)</f>
        <v>0</v>
      </c>
      <c r="AF21" s="24">
        <f t="shared" ref="AF21:AF68" si="6">K21-(R21+Y21)</f>
        <v>0</v>
      </c>
      <c r="AG21" s="24">
        <f t="shared" ref="AG21:AG68" si="7">L21-(S21+Z21)</f>
        <v>0</v>
      </c>
      <c r="AH21" s="24"/>
    </row>
    <row r="22" spans="1:34" s="26" customFormat="1" x14ac:dyDescent="0.2">
      <c r="A22" s="48">
        <v>42948</v>
      </c>
      <c r="B22" s="24" t="s">
        <v>132</v>
      </c>
      <c r="C22" s="24" t="s">
        <v>33</v>
      </c>
      <c r="D22" s="24" t="s">
        <v>31</v>
      </c>
      <c r="E22" s="24">
        <v>101632</v>
      </c>
      <c r="F22" s="24">
        <v>1</v>
      </c>
      <c r="G22" s="24">
        <v>1</v>
      </c>
      <c r="H22" s="24">
        <v>1</v>
      </c>
      <c r="I22" s="24"/>
      <c r="J22" s="24"/>
      <c r="K22" s="24"/>
      <c r="L22" s="24"/>
      <c r="M22" s="24">
        <v>1</v>
      </c>
      <c r="N22" s="24">
        <v>1</v>
      </c>
      <c r="O22" s="24">
        <v>1</v>
      </c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>
        <f t="shared" si="1"/>
        <v>0</v>
      </c>
      <c r="AB22" s="24">
        <f t="shared" si="2"/>
        <v>0</v>
      </c>
      <c r="AC22" s="24">
        <f t="shared" si="3"/>
        <v>0</v>
      </c>
      <c r="AD22" s="24">
        <f t="shared" si="4"/>
        <v>0</v>
      </c>
      <c r="AE22" s="24">
        <f t="shared" si="5"/>
        <v>0</v>
      </c>
      <c r="AF22" s="24">
        <f t="shared" si="6"/>
        <v>0</v>
      </c>
      <c r="AG22" s="24">
        <f t="shared" si="7"/>
        <v>0</v>
      </c>
      <c r="AH22" s="24"/>
    </row>
    <row r="23" spans="1:34" s="26" customFormat="1" x14ac:dyDescent="0.2">
      <c r="A23" s="48">
        <v>42948</v>
      </c>
      <c r="B23" s="24" t="s">
        <v>128</v>
      </c>
      <c r="C23" s="24" t="s">
        <v>256</v>
      </c>
      <c r="D23" s="24" t="s">
        <v>28</v>
      </c>
      <c r="E23" s="24">
        <v>101633</v>
      </c>
      <c r="F23" s="24"/>
      <c r="G23" s="24"/>
      <c r="H23" s="24"/>
      <c r="I23" s="24">
        <v>2</v>
      </c>
      <c r="J23" s="24">
        <v>1</v>
      </c>
      <c r="K23" s="24"/>
      <c r="L23" s="24"/>
      <c r="M23" s="24"/>
      <c r="N23" s="24"/>
      <c r="O23" s="24"/>
      <c r="P23" s="24">
        <v>2</v>
      </c>
      <c r="Q23" s="24">
        <v>1</v>
      </c>
      <c r="R23" s="24"/>
      <c r="S23" s="24"/>
      <c r="T23" s="24"/>
      <c r="U23" s="24"/>
      <c r="V23" s="24"/>
      <c r="W23" s="24"/>
      <c r="X23" s="24"/>
      <c r="Y23" s="24"/>
      <c r="Z23" s="24"/>
      <c r="AA23" s="24">
        <f t="shared" si="1"/>
        <v>0</v>
      </c>
      <c r="AB23" s="24">
        <f t="shared" si="2"/>
        <v>0</v>
      </c>
      <c r="AC23" s="24">
        <f t="shared" si="3"/>
        <v>0</v>
      </c>
      <c r="AD23" s="24">
        <f t="shared" si="4"/>
        <v>0</v>
      </c>
      <c r="AE23" s="24">
        <f t="shared" si="5"/>
        <v>0</v>
      </c>
      <c r="AF23" s="24">
        <f t="shared" si="6"/>
        <v>0</v>
      </c>
      <c r="AG23" s="24">
        <f t="shared" si="7"/>
        <v>0</v>
      </c>
      <c r="AH23" s="24"/>
    </row>
    <row r="24" spans="1:34" s="26" customFormat="1" x14ac:dyDescent="0.2">
      <c r="A24" s="48">
        <v>42949</v>
      </c>
      <c r="B24" s="24" t="s">
        <v>78</v>
      </c>
      <c r="C24" s="24" t="s">
        <v>133</v>
      </c>
      <c r="D24" s="24" t="s">
        <v>28</v>
      </c>
      <c r="E24" s="24">
        <v>101606</v>
      </c>
      <c r="F24" s="24"/>
      <c r="G24" s="24"/>
      <c r="H24" s="24"/>
      <c r="I24" s="24">
        <v>3</v>
      </c>
      <c r="J24" s="24">
        <v>2</v>
      </c>
      <c r="K24" s="24"/>
      <c r="L24" s="24"/>
      <c r="M24" s="24"/>
      <c r="N24" s="24"/>
      <c r="O24" s="24"/>
      <c r="P24" s="24">
        <v>1</v>
      </c>
      <c r="Q24" s="24">
        <v>1</v>
      </c>
      <c r="R24" s="24"/>
      <c r="S24" s="24"/>
      <c r="T24" s="24"/>
      <c r="U24" s="24"/>
      <c r="V24" s="24"/>
      <c r="W24" s="24">
        <v>2</v>
      </c>
      <c r="X24" s="24">
        <v>1</v>
      </c>
      <c r="Y24" s="24"/>
      <c r="Z24" s="24"/>
      <c r="AA24" s="24">
        <f t="shared" si="1"/>
        <v>0</v>
      </c>
      <c r="AB24" s="24">
        <f t="shared" si="2"/>
        <v>0</v>
      </c>
      <c r="AC24" s="24">
        <f t="shared" si="3"/>
        <v>0</v>
      </c>
      <c r="AD24" s="24">
        <f t="shared" si="4"/>
        <v>0</v>
      </c>
      <c r="AE24" s="24">
        <f t="shared" si="5"/>
        <v>0</v>
      </c>
      <c r="AF24" s="24">
        <f t="shared" si="6"/>
        <v>0</v>
      </c>
      <c r="AG24" s="24">
        <f t="shared" si="7"/>
        <v>0</v>
      </c>
      <c r="AH24" s="24"/>
    </row>
    <row r="25" spans="1:34" s="26" customFormat="1" x14ac:dyDescent="0.2">
      <c r="A25" s="48">
        <v>42951</v>
      </c>
      <c r="B25" s="24" t="s">
        <v>270</v>
      </c>
      <c r="C25" s="24" t="s">
        <v>89</v>
      </c>
      <c r="D25" s="24" t="s">
        <v>28</v>
      </c>
      <c r="E25" s="24">
        <v>101664</v>
      </c>
      <c r="F25" s="24"/>
      <c r="G25" s="24"/>
      <c r="H25" s="24"/>
      <c r="I25" s="24">
        <v>3</v>
      </c>
      <c r="J25" s="24">
        <v>1</v>
      </c>
      <c r="K25" s="24"/>
      <c r="L25" s="24"/>
      <c r="M25" s="24"/>
      <c r="N25" s="24"/>
      <c r="O25" s="24"/>
      <c r="P25" s="24">
        <v>3</v>
      </c>
      <c r="Q25" s="24">
        <v>1</v>
      </c>
      <c r="R25" s="24"/>
      <c r="S25" s="24"/>
      <c r="T25" s="24"/>
      <c r="U25" s="24"/>
      <c r="V25" s="24"/>
      <c r="W25" s="24"/>
      <c r="X25" s="24"/>
      <c r="Y25" s="24"/>
      <c r="Z25" s="24"/>
      <c r="AA25" s="24">
        <f t="shared" si="1"/>
        <v>0</v>
      </c>
      <c r="AB25" s="24">
        <f t="shared" si="2"/>
        <v>0</v>
      </c>
      <c r="AC25" s="24">
        <f t="shared" si="3"/>
        <v>0</v>
      </c>
      <c r="AD25" s="24">
        <f t="shared" si="4"/>
        <v>0</v>
      </c>
      <c r="AE25" s="24">
        <f t="shared" si="5"/>
        <v>0</v>
      </c>
      <c r="AF25" s="24">
        <f t="shared" si="6"/>
        <v>0</v>
      </c>
      <c r="AG25" s="24">
        <f t="shared" si="7"/>
        <v>0</v>
      </c>
      <c r="AH25" s="24"/>
    </row>
    <row r="26" spans="1:34" s="26" customFormat="1" x14ac:dyDescent="0.2">
      <c r="A26" s="48">
        <v>42954</v>
      </c>
      <c r="B26" s="24" t="s">
        <v>45</v>
      </c>
      <c r="C26" s="24" t="s">
        <v>234</v>
      </c>
      <c r="D26" s="24" t="s">
        <v>28</v>
      </c>
      <c r="E26" s="24">
        <v>101685</v>
      </c>
      <c r="F26" s="24"/>
      <c r="G26" s="24"/>
      <c r="H26" s="24"/>
      <c r="I26" s="24">
        <v>4</v>
      </c>
      <c r="J26" s="24">
        <v>2</v>
      </c>
      <c r="K26" s="24"/>
      <c r="L26" s="24"/>
      <c r="M26" s="24"/>
      <c r="N26" s="24"/>
      <c r="O26" s="24"/>
      <c r="P26" s="24">
        <v>3</v>
      </c>
      <c r="Q26" s="24">
        <v>1</v>
      </c>
      <c r="R26" s="24"/>
      <c r="S26" s="24"/>
      <c r="T26" s="24"/>
      <c r="U26" s="24"/>
      <c r="V26" s="24"/>
      <c r="W26" s="24">
        <v>1</v>
      </c>
      <c r="X26" s="24">
        <v>1</v>
      </c>
      <c r="Y26" s="24"/>
      <c r="Z26" s="24"/>
      <c r="AA26" s="24">
        <f t="shared" si="1"/>
        <v>0</v>
      </c>
      <c r="AB26" s="24">
        <f t="shared" si="2"/>
        <v>0</v>
      </c>
      <c r="AC26" s="24">
        <f t="shared" si="3"/>
        <v>0</v>
      </c>
      <c r="AD26" s="24">
        <f t="shared" si="4"/>
        <v>0</v>
      </c>
      <c r="AE26" s="24">
        <f t="shared" si="5"/>
        <v>0</v>
      </c>
      <c r="AF26" s="24">
        <f t="shared" si="6"/>
        <v>0</v>
      </c>
      <c r="AG26" s="24">
        <f t="shared" si="7"/>
        <v>0</v>
      </c>
      <c r="AH26" s="24"/>
    </row>
    <row r="27" spans="1:34" s="26" customFormat="1" x14ac:dyDescent="0.2">
      <c r="A27" s="48">
        <v>42954</v>
      </c>
      <c r="B27" s="24" t="s">
        <v>271</v>
      </c>
      <c r="C27" s="24" t="s">
        <v>50</v>
      </c>
      <c r="D27" s="24" t="s">
        <v>28</v>
      </c>
      <c r="E27" s="24">
        <v>101686</v>
      </c>
      <c r="F27" s="24"/>
      <c r="G27" s="24"/>
      <c r="H27" s="24"/>
      <c r="I27" s="24">
        <v>3</v>
      </c>
      <c r="J27" s="24">
        <v>2</v>
      </c>
      <c r="K27" s="24"/>
      <c r="L27" s="24"/>
      <c r="M27" s="24"/>
      <c r="N27" s="24"/>
      <c r="O27" s="24"/>
      <c r="P27" s="24">
        <v>2</v>
      </c>
      <c r="Q27" s="24">
        <v>2</v>
      </c>
      <c r="R27" s="24"/>
      <c r="S27" s="24"/>
      <c r="T27" s="24"/>
      <c r="U27" s="24"/>
      <c r="V27" s="24"/>
      <c r="W27" s="24">
        <v>1</v>
      </c>
      <c r="X27" s="24"/>
      <c r="Y27" s="24"/>
      <c r="Z27" s="24"/>
      <c r="AA27" s="24">
        <f t="shared" si="1"/>
        <v>0</v>
      </c>
      <c r="AB27" s="24">
        <f t="shared" si="2"/>
        <v>0</v>
      </c>
      <c r="AC27" s="24">
        <f t="shared" si="3"/>
        <v>0</v>
      </c>
      <c r="AD27" s="24">
        <f t="shared" si="4"/>
        <v>0</v>
      </c>
      <c r="AE27" s="24">
        <f t="shared" si="5"/>
        <v>0</v>
      </c>
      <c r="AF27" s="24">
        <f t="shared" si="6"/>
        <v>0</v>
      </c>
      <c r="AG27" s="24">
        <f t="shared" si="7"/>
        <v>0</v>
      </c>
      <c r="AH27" s="24"/>
    </row>
    <row r="28" spans="1:34" s="26" customFormat="1" x14ac:dyDescent="0.2">
      <c r="A28" s="48">
        <v>42955</v>
      </c>
      <c r="B28" s="24" t="s">
        <v>38</v>
      </c>
      <c r="C28" s="24" t="s">
        <v>91</v>
      </c>
      <c r="D28" s="24" t="s">
        <v>28</v>
      </c>
      <c r="E28" s="24">
        <v>101689</v>
      </c>
      <c r="F28" s="24"/>
      <c r="G28" s="24"/>
      <c r="H28" s="24"/>
      <c r="I28" s="24">
        <v>4</v>
      </c>
      <c r="J28" s="24">
        <v>2</v>
      </c>
      <c r="K28" s="24"/>
      <c r="L28" s="24"/>
      <c r="M28" s="24"/>
      <c r="N28" s="24"/>
      <c r="O28" s="24"/>
      <c r="P28" s="24">
        <v>3</v>
      </c>
      <c r="Q28" s="24">
        <v>2</v>
      </c>
      <c r="R28" s="24"/>
      <c r="S28" s="24"/>
      <c r="T28" s="24"/>
      <c r="U28" s="24"/>
      <c r="V28" s="24"/>
      <c r="W28" s="24">
        <v>1</v>
      </c>
      <c r="X28" s="24"/>
      <c r="Y28" s="24"/>
      <c r="Z28" s="24"/>
      <c r="AA28" s="24">
        <f t="shared" si="1"/>
        <v>0</v>
      </c>
      <c r="AB28" s="24">
        <f t="shared" si="2"/>
        <v>0</v>
      </c>
      <c r="AC28" s="24">
        <f t="shared" si="3"/>
        <v>0</v>
      </c>
      <c r="AD28" s="24">
        <f t="shared" si="4"/>
        <v>0</v>
      </c>
      <c r="AE28" s="24">
        <f t="shared" si="5"/>
        <v>0</v>
      </c>
      <c r="AF28" s="24">
        <f t="shared" si="6"/>
        <v>0</v>
      </c>
      <c r="AG28" s="24">
        <f t="shared" si="7"/>
        <v>0</v>
      </c>
      <c r="AH28" s="24"/>
    </row>
    <row r="29" spans="1:34" s="26" customFormat="1" x14ac:dyDescent="0.2">
      <c r="A29" s="48">
        <v>42955</v>
      </c>
      <c r="B29" s="24" t="s">
        <v>132</v>
      </c>
      <c r="C29" s="24" t="s">
        <v>272</v>
      </c>
      <c r="D29" s="24" t="s">
        <v>31</v>
      </c>
      <c r="E29" s="24">
        <v>101692</v>
      </c>
      <c r="F29" s="24">
        <v>1</v>
      </c>
      <c r="G29" s="24">
        <v>1</v>
      </c>
      <c r="H29" s="24">
        <v>1</v>
      </c>
      <c r="I29" s="24"/>
      <c r="J29" s="24"/>
      <c r="K29" s="24"/>
      <c r="L29" s="24"/>
      <c r="M29" s="24">
        <v>1</v>
      </c>
      <c r="N29" s="24">
        <v>1</v>
      </c>
      <c r="O29" s="24">
        <v>1</v>
      </c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>
        <f t="shared" si="1"/>
        <v>0</v>
      </c>
      <c r="AB29" s="24">
        <f t="shared" si="2"/>
        <v>0</v>
      </c>
      <c r="AC29" s="24">
        <f t="shared" si="3"/>
        <v>0</v>
      </c>
      <c r="AD29" s="24">
        <f t="shared" si="4"/>
        <v>0</v>
      </c>
      <c r="AE29" s="24">
        <f t="shared" si="5"/>
        <v>0</v>
      </c>
      <c r="AF29" s="24">
        <f t="shared" si="6"/>
        <v>0</v>
      </c>
      <c r="AG29" s="24">
        <f t="shared" si="7"/>
        <v>0</v>
      </c>
      <c r="AH29" s="24"/>
    </row>
    <row r="30" spans="1:34" s="26" customFormat="1" x14ac:dyDescent="0.2">
      <c r="A30" s="48">
        <v>42955</v>
      </c>
      <c r="B30" s="24" t="s">
        <v>45</v>
      </c>
      <c r="C30" s="24" t="s">
        <v>273</v>
      </c>
      <c r="D30" s="24" t="s">
        <v>28</v>
      </c>
      <c r="E30" s="24">
        <v>100700</v>
      </c>
      <c r="F30" s="24"/>
      <c r="G30" s="24"/>
      <c r="H30" s="24"/>
      <c r="I30" s="24">
        <v>3</v>
      </c>
      <c r="J30" s="24">
        <v>1</v>
      </c>
      <c r="K30" s="24"/>
      <c r="L30" s="24"/>
      <c r="M30" s="24"/>
      <c r="N30" s="24"/>
      <c r="O30" s="24"/>
      <c r="P30" s="24">
        <v>1</v>
      </c>
      <c r="Q30" s="24">
        <v>1</v>
      </c>
      <c r="R30" s="24"/>
      <c r="S30" s="24"/>
      <c r="T30" s="24"/>
      <c r="U30" s="24"/>
      <c r="V30" s="24"/>
      <c r="W30" s="24">
        <v>2</v>
      </c>
      <c r="X30" s="24"/>
      <c r="Y30" s="24"/>
      <c r="Z30" s="24"/>
      <c r="AA30" s="24">
        <f t="shared" si="1"/>
        <v>0</v>
      </c>
      <c r="AB30" s="24">
        <f t="shared" si="2"/>
        <v>0</v>
      </c>
      <c r="AC30" s="24">
        <f t="shared" si="3"/>
        <v>0</v>
      </c>
      <c r="AD30" s="24">
        <f t="shared" si="4"/>
        <v>0</v>
      </c>
      <c r="AE30" s="24">
        <f t="shared" si="5"/>
        <v>0</v>
      </c>
      <c r="AF30" s="24">
        <f t="shared" si="6"/>
        <v>0</v>
      </c>
      <c r="AG30" s="24">
        <f t="shared" si="7"/>
        <v>0</v>
      </c>
      <c r="AH30" s="24"/>
    </row>
    <row r="31" spans="1:34" s="26" customFormat="1" x14ac:dyDescent="0.2">
      <c r="A31" s="48">
        <v>42955</v>
      </c>
      <c r="B31" s="24" t="s">
        <v>246</v>
      </c>
      <c r="C31" s="24" t="s">
        <v>274</v>
      </c>
      <c r="D31" s="24" t="s">
        <v>31</v>
      </c>
      <c r="E31" s="24">
        <v>101698</v>
      </c>
      <c r="F31" s="24">
        <v>1</v>
      </c>
      <c r="G31" s="24">
        <v>1</v>
      </c>
      <c r="H31" s="24">
        <v>1</v>
      </c>
      <c r="I31" s="24"/>
      <c r="J31" s="24"/>
      <c r="K31" s="24"/>
      <c r="L31" s="24"/>
      <c r="M31" s="24">
        <v>1</v>
      </c>
      <c r="N31" s="24">
        <v>1</v>
      </c>
      <c r="O31" s="24">
        <v>1</v>
      </c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>
        <f t="shared" si="1"/>
        <v>0</v>
      </c>
      <c r="AB31" s="24">
        <f t="shared" si="2"/>
        <v>0</v>
      </c>
      <c r="AC31" s="24">
        <f t="shared" si="3"/>
        <v>0</v>
      </c>
      <c r="AD31" s="24">
        <f t="shared" si="4"/>
        <v>0</v>
      </c>
      <c r="AE31" s="24">
        <f t="shared" si="5"/>
        <v>0</v>
      </c>
      <c r="AF31" s="24">
        <f t="shared" si="6"/>
        <v>0</v>
      </c>
      <c r="AG31" s="24">
        <f t="shared" si="7"/>
        <v>0</v>
      </c>
      <c r="AH31" s="24"/>
    </row>
    <row r="32" spans="1:34" s="26" customFormat="1" x14ac:dyDescent="0.2">
      <c r="A32" s="48">
        <v>42956</v>
      </c>
      <c r="B32" s="24" t="s">
        <v>85</v>
      </c>
      <c r="C32" s="24" t="s">
        <v>239</v>
      </c>
      <c r="D32" s="24" t="s">
        <v>28</v>
      </c>
      <c r="E32" s="24">
        <v>101697</v>
      </c>
      <c r="F32" s="24"/>
      <c r="G32" s="24"/>
      <c r="H32" s="24"/>
      <c r="I32" s="24">
        <v>1</v>
      </c>
      <c r="J32" s="24">
        <v>1</v>
      </c>
      <c r="K32" s="24"/>
      <c r="L32" s="24"/>
      <c r="M32" s="24"/>
      <c r="N32" s="24"/>
      <c r="O32" s="24"/>
      <c r="P32" s="24">
        <v>1</v>
      </c>
      <c r="Q32" s="24">
        <v>1</v>
      </c>
      <c r="R32" s="24"/>
      <c r="S32" s="24"/>
      <c r="T32" s="24"/>
      <c r="U32" s="24"/>
      <c r="V32" s="24"/>
      <c r="W32" s="24"/>
      <c r="X32" s="24"/>
      <c r="Y32" s="24"/>
      <c r="Z32" s="24"/>
      <c r="AA32" s="24">
        <f t="shared" si="1"/>
        <v>0</v>
      </c>
      <c r="AB32" s="24">
        <f t="shared" si="2"/>
        <v>0</v>
      </c>
      <c r="AC32" s="24">
        <f t="shared" si="3"/>
        <v>0</v>
      </c>
      <c r="AD32" s="24">
        <f t="shared" si="4"/>
        <v>0</v>
      </c>
      <c r="AE32" s="24">
        <f t="shared" si="5"/>
        <v>0</v>
      </c>
      <c r="AF32" s="24">
        <f t="shared" si="6"/>
        <v>0</v>
      </c>
      <c r="AG32" s="24">
        <f t="shared" si="7"/>
        <v>0</v>
      </c>
      <c r="AH32" s="24"/>
    </row>
    <row r="33" spans="1:34" s="26" customFormat="1" x14ac:dyDescent="0.2">
      <c r="A33" s="48">
        <v>42957</v>
      </c>
      <c r="B33" s="24" t="s">
        <v>29</v>
      </c>
      <c r="C33" s="24" t="s">
        <v>57</v>
      </c>
      <c r="D33" s="24" t="s">
        <v>28</v>
      </c>
      <c r="E33" s="24">
        <v>101736</v>
      </c>
      <c r="F33" s="24"/>
      <c r="G33" s="24"/>
      <c r="H33" s="24"/>
      <c r="I33" s="24">
        <v>2</v>
      </c>
      <c r="J33" s="24">
        <v>2</v>
      </c>
      <c r="K33" s="24"/>
      <c r="L33" s="24"/>
      <c r="M33" s="24"/>
      <c r="N33" s="24"/>
      <c r="O33" s="24"/>
      <c r="P33" s="24">
        <v>2</v>
      </c>
      <c r="Q33" s="24">
        <v>2</v>
      </c>
      <c r="R33" s="24"/>
      <c r="S33" s="24"/>
      <c r="T33" s="24"/>
      <c r="U33" s="24"/>
      <c r="V33" s="24"/>
      <c r="W33" s="24"/>
      <c r="X33" s="24"/>
      <c r="Y33" s="24"/>
      <c r="Z33" s="24"/>
      <c r="AA33" s="24">
        <f t="shared" si="1"/>
        <v>0</v>
      </c>
      <c r="AB33" s="24">
        <f t="shared" si="2"/>
        <v>0</v>
      </c>
      <c r="AC33" s="24">
        <f t="shared" si="3"/>
        <v>0</v>
      </c>
      <c r="AD33" s="24">
        <f t="shared" si="4"/>
        <v>0</v>
      </c>
      <c r="AE33" s="24">
        <f t="shared" si="5"/>
        <v>0</v>
      </c>
      <c r="AF33" s="24">
        <f t="shared" si="6"/>
        <v>0</v>
      </c>
      <c r="AG33" s="24">
        <f t="shared" si="7"/>
        <v>0</v>
      </c>
      <c r="AH33" s="24"/>
    </row>
    <row r="34" spans="1:34" s="26" customFormat="1" x14ac:dyDescent="0.2">
      <c r="A34" s="48">
        <v>42957</v>
      </c>
      <c r="B34" s="24" t="s">
        <v>275</v>
      </c>
      <c r="C34" s="24" t="s">
        <v>129</v>
      </c>
      <c r="D34" s="24" t="s">
        <v>28</v>
      </c>
      <c r="E34" s="24">
        <v>101735</v>
      </c>
      <c r="F34" s="24"/>
      <c r="G34" s="24"/>
      <c r="H34" s="24"/>
      <c r="I34" s="24">
        <v>7</v>
      </c>
      <c r="J34" s="24">
        <v>5</v>
      </c>
      <c r="K34" s="24"/>
      <c r="L34" s="24"/>
      <c r="M34" s="24"/>
      <c r="N34" s="24"/>
      <c r="O34" s="24"/>
      <c r="P34" s="24">
        <v>2</v>
      </c>
      <c r="Q34" s="24">
        <v>2</v>
      </c>
      <c r="R34" s="24"/>
      <c r="S34" s="24"/>
      <c r="T34" s="24"/>
      <c r="U34" s="24"/>
      <c r="V34" s="24"/>
      <c r="W34" s="24">
        <v>5</v>
      </c>
      <c r="X34" s="24">
        <v>3</v>
      </c>
      <c r="Y34" s="24"/>
      <c r="Z34" s="24"/>
      <c r="AA34" s="24">
        <f t="shared" si="1"/>
        <v>0</v>
      </c>
      <c r="AB34" s="24">
        <f t="shared" si="2"/>
        <v>0</v>
      </c>
      <c r="AC34" s="24">
        <f t="shared" si="3"/>
        <v>0</v>
      </c>
      <c r="AD34" s="24">
        <f t="shared" si="4"/>
        <v>0</v>
      </c>
      <c r="AE34" s="24">
        <f t="shared" si="5"/>
        <v>0</v>
      </c>
      <c r="AF34" s="24">
        <f t="shared" si="6"/>
        <v>0</v>
      </c>
      <c r="AG34" s="24">
        <f t="shared" si="7"/>
        <v>0</v>
      </c>
      <c r="AH34" s="24"/>
    </row>
    <row r="35" spans="1:34" s="26" customFormat="1" x14ac:dyDescent="0.2">
      <c r="A35" s="48">
        <v>42957</v>
      </c>
      <c r="B35" s="24" t="s">
        <v>98</v>
      </c>
      <c r="C35" s="24" t="s">
        <v>276</v>
      </c>
      <c r="D35" s="24" t="s">
        <v>28</v>
      </c>
      <c r="E35" s="24">
        <v>101699</v>
      </c>
      <c r="F35" s="24"/>
      <c r="G35" s="24"/>
      <c r="H35" s="24"/>
      <c r="I35" s="24">
        <v>2</v>
      </c>
      <c r="J35" s="24">
        <v>2</v>
      </c>
      <c r="K35" s="24"/>
      <c r="L35" s="24"/>
      <c r="M35" s="24"/>
      <c r="N35" s="24"/>
      <c r="O35" s="24"/>
      <c r="P35" s="24">
        <v>2</v>
      </c>
      <c r="Q35" s="24">
        <v>2</v>
      </c>
      <c r="R35" s="24"/>
      <c r="S35" s="24"/>
      <c r="T35" s="24"/>
      <c r="U35" s="24"/>
      <c r="V35" s="24"/>
      <c r="W35" s="24"/>
      <c r="X35" s="24"/>
      <c r="Y35" s="24"/>
      <c r="Z35" s="24"/>
      <c r="AA35" s="24">
        <f t="shared" si="1"/>
        <v>0</v>
      </c>
      <c r="AB35" s="24">
        <f t="shared" si="2"/>
        <v>0</v>
      </c>
      <c r="AC35" s="24">
        <f t="shared" si="3"/>
        <v>0</v>
      </c>
      <c r="AD35" s="24">
        <f t="shared" si="4"/>
        <v>0</v>
      </c>
      <c r="AE35" s="24">
        <f t="shared" si="5"/>
        <v>0</v>
      </c>
      <c r="AF35" s="24">
        <f t="shared" si="6"/>
        <v>0</v>
      </c>
      <c r="AG35" s="24">
        <f t="shared" si="7"/>
        <v>0</v>
      </c>
      <c r="AH35" s="24"/>
    </row>
    <row r="36" spans="1:34" s="26" customFormat="1" x14ac:dyDescent="0.2">
      <c r="A36" s="48">
        <v>42957</v>
      </c>
      <c r="B36" s="24" t="s">
        <v>277</v>
      </c>
      <c r="C36" s="24" t="s">
        <v>278</v>
      </c>
      <c r="D36" s="24" t="s">
        <v>28</v>
      </c>
      <c r="E36" s="24">
        <v>101741</v>
      </c>
      <c r="F36" s="24"/>
      <c r="G36" s="24"/>
      <c r="H36" s="24"/>
      <c r="I36" s="24">
        <v>5</v>
      </c>
      <c r="J36" s="24">
        <v>3</v>
      </c>
      <c r="K36" s="24"/>
      <c r="L36" s="24"/>
      <c r="M36" s="24"/>
      <c r="N36" s="24"/>
      <c r="O36" s="24"/>
      <c r="P36" s="24">
        <v>1</v>
      </c>
      <c r="Q36" s="24">
        <v>1</v>
      </c>
      <c r="R36" s="24"/>
      <c r="S36" s="24"/>
      <c r="T36" s="24"/>
      <c r="U36" s="24"/>
      <c r="V36" s="24"/>
      <c r="W36" s="24">
        <v>4</v>
      </c>
      <c r="X36" s="24">
        <v>2</v>
      </c>
      <c r="Y36" s="24"/>
      <c r="Z36" s="24"/>
      <c r="AA36" s="24">
        <f t="shared" si="1"/>
        <v>0</v>
      </c>
      <c r="AB36" s="24">
        <f t="shared" si="2"/>
        <v>0</v>
      </c>
      <c r="AC36" s="24">
        <f t="shared" si="3"/>
        <v>0</v>
      </c>
      <c r="AD36" s="24">
        <f t="shared" si="4"/>
        <v>0</v>
      </c>
      <c r="AE36" s="24">
        <f t="shared" si="5"/>
        <v>0</v>
      </c>
      <c r="AF36" s="24">
        <f t="shared" si="6"/>
        <v>0</v>
      </c>
      <c r="AG36" s="24">
        <f t="shared" si="7"/>
        <v>0</v>
      </c>
      <c r="AH36" s="24"/>
    </row>
    <row r="37" spans="1:34" s="26" customFormat="1" x14ac:dyDescent="0.2">
      <c r="A37" s="48">
        <v>42958</v>
      </c>
      <c r="B37" s="24" t="s">
        <v>280</v>
      </c>
      <c r="C37" s="24" t="s">
        <v>281</v>
      </c>
      <c r="D37" s="24" t="s">
        <v>31</v>
      </c>
      <c r="E37" s="24"/>
      <c r="F37" s="24">
        <v>1</v>
      </c>
      <c r="G37" s="24"/>
      <c r="H37" s="24"/>
      <c r="I37" s="24"/>
      <c r="J37" s="24"/>
      <c r="K37" s="24"/>
      <c r="L37" s="24"/>
      <c r="M37" s="24">
        <v>1</v>
      </c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>
        <f t="shared" si="1"/>
        <v>0</v>
      </c>
      <c r="AB37" s="24">
        <f t="shared" si="2"/>
        <v>0</v>
      </c>
      <c r="AC37" s="24">
        <f t="shared" si="3"/>
        <v>0</v>
      </c>
      <c r="AD37" s="24">
        <f t="shared" si="4"/>
        <v>0</v>
      </c>
      <c r="AE37" s="24">
        <f t="shared" si="5"/>
        <v>0</v>
      </c>
      <c r="AF37" s="24">
        <f t="shared" si="6"/>
        <v>0</v>
      </c>
      <c r="AG37" s="24">
        <f t="shared" si="7"/>
        <v>0</v>
      </c>
      <c r="AH37" s="24"/>
    </row>
    <row r="38" spans="1:34" s="26" customFormat="1" x14ac:dyDescent="0.2">
      <c r="A38" s="48">
        <v>42958</v>
      </c>
      <c r="B38" s="24" t="s">
        <v>85</v>
      </c>
      <c r="C38" s="24" t="s">
        <v>239</v>
      </c>
      <c r="D38" s="24" t="s">
        <v>28</v>
      </c>
      <c r="E38" s="24">
        <v>101744</v>
      </c>
      <c r="F38" s="24"/>
      <c r="G38" s="24"/>
      <c r="H38" s="24"/>
      <c r="I38" s="24">
        <v>2</v>
      </c>
      <c r="J38" s="24">
        <v>1</v>
      </c>
      <c r="K38" s="24"/>
      <c r="L38" s="24"/>
      <c r="M38" s="24"/>
      <c r="N38" s="24"/>
      <c r="O38" s="24"/>
      <c r="P38" s="24">
        <v>0</v>
      </c>
      <c r="Q38" s="24">
        <v>0</v>
      </c>
      <c r="R38" s="24"/>
      <c r="S38" s="24"/>
      <c r="T38" s="24"/>
      <c r="U38" s="24"/>
      <c r="V38" s="24"/>
      <c r="W38" s="24">
        <v>2</v>
      </c>
      <c r="X38" s="24">
        <v>1</v>
      </c>
      <c r="Y38" s="24"/>
      <c r="Z38" s="24"/>
      <c r="AA38" s="24">
        <f t="shared" si="1"/>
        <v>0</v>
      </c>
      <c r="AB38" s="24">
        <f t="shared" si="2"/>
        <v>0</v>
      </c>
      <c r="AC38" s="24">
        <f t="shared" si="3"/>
        <v>0</v>
      </c>
      <c r="AD38" s="24">
        <f t="shared" si="4"/>
        <v>0</v>
      </c>
      <c r="AE38" s="24">
        <f t="shared" si="5"/>
        <v>0</v>
      </c>
      <c r="AF38" s="24">
        <f t="shared" si="6"/>
        <v>0</v>
      </c>
      <c r="AG38" s="24">
        <f t="shared" si="7"/>
        <v>0</v>
      </c>
      <c r="AH38" s="24"/>
    </row>
    <row r="39" spans="1:34" s="26" customFormat="1" x14ac:dyDescent="0.2">
      <c r="A39" s="48">
        <v>42961</v>
      </c>
      <c r="B39" s="24" t="s">
        <v>279</v>
      </c>
      <c r="C39" s="24" t="s">
        <v>133</v>
      </c>
      <c r="D39" s="24" t="s">
        <v>28</v>
      </c>
      <c r="E39" s="24">
        <v>101656</v>
      </c>
      <c r="F39" s="24"/>
      <c r="G39" s="24"/>
      <c r="H39" s="24"/>
      <c r="I39" s="24">
        <v>2</v>
      </c>
      <c r="J39" s="24">
        <v>1</v>
      </c>
      <c r="K39" s="24"/>
      <c r="L39" s="24"/>
      <c r="M39" s="24"/>
      <c r="N39" s="24"/>
      <c r="O39" s="24"/>
      <c r="P39" s="24">
        <v>1</v>
      </c>
      <c r="Q39" s="24">
        <v>1</v>
      </c>
      <c r="R39" s="24"/>
      <c r="S39" s="24"/>
      <c r="T39" s="24"/>
      <c r="U39" s="24"/>
      <c r="V39" s="24"/>
      <c r="W39" s="24">
        <v>1</v>
      </c>
      <c r="X39" s="24"/>
      <c r="Y39" s="24"/>
      <c r="Z39" s="24"/>
      <c r="AA39" s="24">
        <f t="shared" si="1"/>
        <v>0</v>
      </c>
      <c r="AB39" s="24">
        <f t="shared" si="2"/>
        <v>0</v>
      </c>
      <c r="AC39" s="24">
        <f t="shared" si="3"/>
        <v>0</v>
      </c>
      <c r="AD39" s="24">
        <f t="shared" si="4"/>
        <v>0</v>
      </c>
      <c r="AE39" s="24">
        <f t="shared" si="5"/>
        <v>0</v>
      </c>
      <c r="AF39" s="24">
        <f t="shared" si="6"/>
        <v>0</v>
      </c>
      <c r="AG39" s="24">
        <f t="shared" si="7"/>
        <v>0</v>
      </c>
      <c r="AH39" s="24"/>
    </row>
    <row r="40" spans="1:34" s="26" customFormat="1" x14ac:dyDescent="0.2">
      <c r="A40" s="48">
        <v>42962</v>
      </c>
      <c r="B40" s="24" t="s">
        <v>29</v>
      </c>
      <c r="C40" s="24" t="s">
        <v>57</v>
      </c>
      <c r="D40" s="24" t="s">
        <v>28</v>
      </c>
      <c r="E40" s="24">
        <v>101760</v>
      </c>
      <c r="F40" s="24"/>
      <c r="G40" s="24"/>
      <c r="H40" s="24"/>
      <c r="I40" s="24">
        <v>2</v>
      </c>
      <c r="J40" s="24">
        <v>2</v>
      </c>
      <c r="K40" s="24"/>
      <c r="L40" s="24"/>
      <c r="M40" s="24"/>
      <c r="N40" s="24"/>
      <c r="O40" s="24"/>
      <c r="P40" s="24">
        <v>1</v>
      </c>
      <c r="Q40" s="24"/>
      <c r="R40" s="24"/>
      <c r="S40" s="24"/>
      <c r="T40" s="24"/>
      <c r="U40" s="24"/>
      <c r="V40" s="24"/>
      <c r="W40" s="24">
        <v>1</v>
      </c>
      <c r="X40" s="24">
        <v>2</v>
      </c>
      <c r="Y40" s="24"/>
      <c r="Z40" s="24"/>
      <c r="AA40" s="24">
        <f t="shared" si="1"/>
        <v>0</v>
      </c>
      <c r="AB40" s="24">
        <f t="shared" si="2"/>
        <v>0</v>
      </c>
      <c r="AC40" s="24">
        <f t="shared" si="3"/>
        <v>0</v>
      </c>
      <c r="AD40" s="24">
        <f t="shared" si="4"/>
        <v>0</v>
      </c>
      <c r="AE40" s="24">
        <f t="shared" si="5"/>
        <v>0</v>
      </c>
      <c r="AF40" s="24">
        <f t="shared" si="6"/>
        <v>0</v>
      </c>
      <c r="AG40" s="24">
        <f t="shared" si="7"/>
        <v>0</v>
      </c>
      <c r="AH40" s="24"/>
    </row>
    <row r="41" spans="1:34" s="26" customFormat="1" x14ac:dyDescent="0.2">
      <c r="A41" s="48">
        <v>42962</v>
      </c>
      <c r="B41" s="24" t="s">
        <v>38</v>
      </c>
      <c r="C41" s="24" t="s">
        <v>129</v>
      </c>
      <c r="D41" s="24" t="s">
        <v>195</v>
      </c>
      <c r="E41" s="24">
        <v>101761</v>
      </c>
      <c r="F41" s="24">
        <v>2</v>
      </c>
      <c r="G41" s="24">
        <v>1</v>
      </c>
      <c r="H41" s="24">
        <v>2</v>
      </c>
      <c r="I41" s="24">
        <v>2</v>
      </c>
      <c r="J41" s="24">
        <v>2</v>
      </c>
      <c r="K41" s="24"/>
      <c r="L41" s="24"/>
      <c r="M41" s="24">
        <v>2</v>
      </c>
      <c r="N41" s="24">
        <v>1</v>
      </c>
      <c r="O41" s="24">
        <v>2</v>
      </c>
      <c r="P41" s="24"/>
      <c r="Q41" s="24"/>
      <c r="R41" s="24"/>
      <c r="S41" s="24"/>
      <c r="T41" s="24"/>
      <c r="U41" s="24"/>
      <c r="V41" s="24"/>
      <c r="W41" s="24">
        <v>2</v>
      </c>
      <c r="X41" s="24">
        <v>2</v>
      </c>
      <c r="Y41" s="24"/>
      <c r="Z41" s="24"/>
      <c r="AA41" s="24">
        <f t="shared" si="1"/>
        <v>0</v>
      </c>
      <c r="AB41" s="24">
        <f t="shared" si="2"/>
        <v>0</v>
      </c>
      <c r="AC41" s="24">
        <f t="shared" si="3"/>
        <v>0</v>
      </c>
      <c r="AD41" s="24">
        <f t="shared" si="4"/>
        <v>0</v>
      </c>
      <c r="AE41" s="24">
        <f t="shared" si="5"/>
        <v>0</v>
      </c>
      <c r="AF41" s="24">
        <f t="shared" si="6"/>
        <v>0</v>
      </c>
      <c r="AG41" s="24">
        <f t="shared" si="7"/>
        <v>0</v>
      </c>
      <c r="AH41" s="24"/>
    </row>
    <row r="42" spans="1:34" s="26" customFormat="1" ht="12.75" customHeight="1" x14ac:dyDescent="0.2">
      <c r="A42" s="48">
        <v>42963</v>
      </c>
      <c r="B42" s="24" t="s">
        <v>279</v>
      </c>
      <c r="C42" s="24" t="s">
        <v>133</v>
      </c>
      <c r="D42" s="24" t="s">
        <v>28</v>
      </c>
      <c r="E42" s="24">
        <v>101765</v>
      </c>
      <c r="F42" s="24"/>
      <c r="G42" s="24"/>
      <c r="H42" s="24"/>
      <c r="I42" s="24">
        <v>3</v>
      </c>
      <c r="J42" s="24">
        <v>2</v>
      </c>
      <c r="K42" s="24"/>
      <c r="L42" s="24"/>
      <c r="M42" s="24"/>
      <c r="N42" s="24"/>
      <c r="O42" s="24"/>
      <c r="P42" s="24">
        <v>1</v>
      </c>
      <c r="Q42" s="24">
        <v>1</v>
      </c>
      <c r="R42" s="24"/>
      <c r="S42" s="24"/>
      <c r="T42" s="24"/>
      <c r="U42" s="24"/>
      <c r="V42" s="24"/>
      <c r="W42" s="24">
        <v>2</v>
      </c>
      <c r="X42" s="24">
        <v>1</v>
      </c>
      <c r="Y42" s="24"/>
      <c r="Z42" s="24"/>
      <c r="AA42" s="24">
        <f t="shared" si="1"/>
        <v>0</v>
      </c>
      <c r="AB42" s="24">
        <f t="shared" si="2"/>
        <v>0</v>
      </c>
      <c r="AC42" s="24">
        <f t="shared" si="3"/>
        <v>0</v>
      </c>
      <c r="AD42" s="24">
        <f t="shared" si="4"/>
        <v>0</v>
      </c>
      <c r="AE42" s="24">
        <f t="shared" si="5"/>
        <v>0</v>
      </c>
      <c r="AF42" s="24">
        <f t="shared" si="6"/>
        <v>0</v>
      </c>
      <c r="AG42" s="24">
        <f t="shared" si="7"/>
        <v>0</v>
      </c>
      <c r="AH42" s="24"/>
    </row>
    <row r="43" spans="1:34" s="26" customFormat="1" x14ac:dyDescent="0.2">
      <c r="A43" s="48">
        <v>42963</v>
      </c>
      <c r="B43" s="24" t="s">
        <v>62</v>
      </c>
      <c r="C43" s="24" t="s">
        <v>80</v>
      </c>
      <c r="D43" s="24" t="s">
        <v>162</v>
      </c>
      <c r="E43" s="24">
        <v>101764</v>
      </c>
      <c r="F43" s="24"/>
      <c r="G43" s="24"/>
      <c r="H43" s="24"/>
      <c r="I43" s="24"/>
      <c r="J43" s="24"/>
      <c r="K43" s="24"/>
      <c r="L43" s="24">
        <v>3</v>
      </c>
      <c r="M43" s="24"/>
      <c r="N43" s="24"/>
      <c r="O43" s="24"/>
      <c r="P43" s="24"/>
      <c r="Q43" s="24"/>
      <c r="R43" s="24"/>
      <c r="S43" s="24">
        <v>3</v>
      </c>
      <c r="T43" s="24"/>
      <c r="U43" s="24"/>
      <c r="V43" s="24"/>
      <c r="W43" s="24"/>
      <c r="X43" s="24"/>
      <c r="Y43" s="24"/>
      <c r="Z43" s="24"/>
      <c r="AA43" s="24">
        <f t="shared" si="1"/>
        <v>0</v>
      </c>
      <c r="AB43" s="24">
        <f t="shared" si="2"/>
        <v>0</v>
      </c>
      <c r="AC43" s="24">
        <f t="shared" si="3"/>
        <v>0</v>
      </c>
      <c r="AD43" s="24">
        <f t="shared" si="4"/>
        <v>0</v>
      </c>
      <c r="AE43" s="24">
        <f t="shared" si="5"/>
        <v>0</v>
      </c>
      <c r="AF43" s="24">
        <f t="shared" si="6"/>
        <v>0</v>
      </c>
      <c r="AG43" s="24">
        <f t="shared" si="7"/>
        <v>0</v>
      </c>
      <c r="AH43" s="24"/>
    </row>
    <row r="44" spans="1:34" s="26" customFormat="1" x14ac:dyDescent="0.2">
      <c r="A44" s="48">
        <v>42963</v>
      </c>
      <c r="B44" s="24" t="s">
        <v>40</v>
      </c>
      <c r="C44" s="24" t="s">
        <v>282</v>
      </c>
      <c r="D44" s="24" t="s">
        <v>28</v>
      </c>
      <c r="E44" s="24">
        <v>101763</v>
      </c>
      <c r="F44" s="24"/>
      <c r="G44" s="24"/>
      <c r="H44" s="24"/>
      <c r="I44" s="24">
        <v>2</v>
      </c>
      <c r="J44" s="24">
        <v>2</v>
      </c>
      <c r="K44" s="24"/>
      <c r="L44" s="24"/>
      <c r="M44" s="24"/>
      <c r="N44" s="24"/>
      <c r="O44" s="24"/>
      <c r="P44" s="24">
        <v>2</v>
      </c>
      <c r="Q44" s="24">
        <v>2</v>
      </c>
      <c r="R44" s="24"/>
      <c r="S44" s="24"/>
      <c r="T44" s="24"/>
      <c r="U44" s="24"/>
      <c r="V44" s="24"/>
      <c r="W44" s="24"/>
      <c r="X44" s="24"/>
      <c r="Y44" s="24"/>
      <c r="Z44" s="24"/>
      <c r="AA44" s="24">
        <f t="shared" si="1"/>
        <v>0</v>
      </c>
      <c r="AB44" s="24">
        <f t="shared" si="2"/>
        <v>0</v>
      </c>
      <c r="AC44" s="24">
        <f t="shared" si="3"/>
        <v>0</v>
      </c>
      <c r="AD44" s="24">
        <f t="shared" si="4"/>
        <v>0</v>
      </c>
      <c r="AE44" s="24">
        <f t="shared" si="5"/>
        <v>0</v>
      </c>
      <c r="AF44" s="24">
        <f t="shared" si="6"/>
        <v>0</v>
      </c>
      <c r="AG44" s="24">
        <f t="shared" si="7"/>
        <v>0</v>
      </c>
      <c r="AH44" s="24"/>
    </row>
    <row r="45" spans="1:34" s="26" customFormat="1" x14ac:dyDescent="0.2">
      <c r="A45" s="48">
        <v>42965</v>
      </c>
      <c r="B45" s="24" t="s">
        <v>38</v>
      </c>
      <c r="C45" s="24" t="s">
        <v>129</v>
      </c>
      <c r="D45" s="24" t="s">
        <v>28</v>
      </c>
      <c r="E45" s="24">
        <v>101788</v>
      </c>
      <c r="F45" s="24"/>
      <c r="G45" s="24"/>
      <c r="H45" s="24"/>
      <c r="I45" s="24">
        <v>3</v>
      </c>
      <c r="J45" s="24">
        <v>3</v>
      </c>
      <c r="K45" s="24"/>
      <c r="L45" s="24"/>
      <c r="M45" s="24"/>
      <c r="N45" s="24"/>
      <c r="O45" s="24"/>
      <c r="P45" s="24">
        <v>1</v>
      </c>
      <c r="Q45" s="24">
        <v>1</v>
      </c>
      <c r="R45" s="24"/>
      <c r="S45" s="24"/>
      <c r="T45" s="24"/>
      <c r="U45" s="24"/>
      <c r="V45" s="24"/>
      <c r="W45" s="24">
        <v>2</v>
      </c>
      <c r="X45" s="24">
        <v>2</v>
      </c>
      <c r="Y45" s="24"/>
      <c r="Z45" s="24"/>
      <c r="AA45" s="24">
        <f t="shared" si="1"/>
        <v>0</v>
      </c>
      <c r="AB45" s="24">
        <f t="shared" si="2"/>
        <v>0</v>
      </c>
      <c r="AC45" s="24">
        <f t="shared" si="3"/>
        <v>0</v>
      </c>
      <c r="AD45" s="24">
        <f t="shared" si="4"/>
        <v>0</v>
      </c>
      <c r="AE45" s="24">
        <f t="shared" si="5"/>
        <v>0</v>
      </c>
      <c r="AF45" s="24">
        <f t="shared" si="6"/>
        <v>0</v>
      </c>
      <c r="AG45" s="24">
        <f t="shared" si="7"/>
        <v>0</v>
      </c>
      <c r="AH45" s="24"/>
    </row>
    <row r="46" spans="1:34" s="26" customFormat="1" x14ac:dyDescent="0.2">
      <c r="A46" s="48">
        <v>42965</v>
      </c>
      <c r="B46" s="24" t="s">
        <v>62</v>
      </c>
      <c r="C46" s="24" t="s">
        <v>283</v>
      </c>
      <c r="D46" s="24" t="s">
        <v>31</v>
      </c>
      <c r="E46" s="24">
        <v>101789</v>
      </c>
      <c r="F46" s="24">
        <v>2</v>
      </c>
      <c r="G46" s="24">
        <v>1</v>
      </c>
      <c r="H46" s="24">
        <v>2</v>
      </c>
      <c r="I46" s="24"/>
      <c r="J46" s="24"/>
      <c r="K46" s="24"/>
      <c r="L46" s="24"/>
      <c r="M46" s="24">
        <v>1</v>
      </c>
      <c r="N46" s="24">
        <v>1</v>
      </c>
      <c r="O46" s="24">
        <v>1</v>
      </c>
      <c r="P46" s="24"/>
      <c r="Q46" s="24"/>
      <c r="R46" s="24"/>
      <c r="S46" s="24"/>
      <c r="T46" s="24">
        <v>1</v>
      </c>
      <c r="U46" s="24"/>
      <c r="V46" s="24">
        <v>1</v>
      </c>
      <c r="W46" s="24"/>
      <c r="X46" s="24"/>
      <c r="Y46" s="24"/>
      <c r="Z46" s="24"/>
      <c r="AA46" s="24">
        <f t="shared" si="1"/>
        <v>0</v>
      </c>
      <c r="AB46" s="24">
        <f t="shared" si="2"/>
        <v>0</v>
      </c>
      <c r="AC46" s="24">
        <f t="shared" si="3"/>
        <v>0</v>
      </c>
      <c r="AD46" s="24">
        <f t="shared" si="4"/>
        <v>0</v>
      </c>
      <c r="AE46" s="24">
        <f t="shared" si="5"/>
        <v>0</v>
      </c>
      <c r="AF46" s="24">
        <f t="shared" si="6"/>
        <v>0</v>
      </c>
      <c r="AG46" s="24">
        <f t="shared" si="7"/>
        <v>0</v>
      </c>
      <c r="AH46" s="24"/>
    </row>
    <row r="47" spans="1:34" s="26" customFormat="1" x14ac:dyDescent="0.2">
      <c r="A47" s="48">
        <v>42965</v>
      </c>
      <c r="B47" s="24" t="s">
        <v>114</v>
      </c>
      <c r="C47" s="24" t="s">
        <v>66</v>
      </c>
      <c r="D47" s="24" t="s">
        <v>31</v>
      </c>
      <c r="E47" s="24">
        <v>101790</v>
      </c>
      <c r="F47" s="24">
        <v>4</v>
      </c>
      <c r="G47" s="24">
        <v>2</v>
      </c>
      <c r="H47" s="24">
        <v>4</v>
      </c>
      <c r="I47" s="24"/>
      <c r="J47" s="24"/>
      <c r="K47" s="24"/>
      <c r="L47" s="24"/>
      <c r="M47" s="24">
        <v>4</v>
      </c>
      <c r="N47" s="24"/>
      <c r="O47" s="24">
        <v>4</v>
      </c>
      <c r="P47" s="24"/>
      <c r="Q47" s="24"/>
      <c r="R47" s="24"/>
      <c r="S47" s="24"/>
      <c r="T47" s="24"/>
      <c r="U47" s="24">
        <v>2</v>
      </c>
      <c r="V47" s="24"/>
      <c r="W47" s="24"/>
      <c r="X47" s="24"/>
      <c r="Y47" s="24"/>
      <c r="Z47" s="24"/>
      <c r="AA47" s="24">
        <f t="shared" si="1"/>
        <v>0</v>
      </c>
      <c r="AB47" s="24">
        <f t="shared" si="2"/>
        <v>0</v>
      </c>
      <c r="AC47" s="24">
        <f t="shared" si="3"/>
        <v>0</v>
      </c>
      <c r="AD47" s="24">
        <f t="shared" si="4"/>
        <v>0</v>
      </c>
      <c r="AE47" s="24">
        <f t="shared" si="5"/>
        <v>0</v>
      </c>
      <c r="AF47" s="24">
        <f t="shared" si="6"/>
        <v>0</v>
      </c>
      <c r="AG47" s="24">
        <f t="shared" si="7"/>
        <v>0</v>
      </c>
      <c r="AH47" s="24"/>
    </row>
    <row r="48" spans="1:34" s="26" customFormat="1" x14ac:dyDescent="0.2">
      <c r="A48" s="48">
        <v>42965</v>
      </c>
      <c r="B48" s="24" t="s">
        <v>60</v>
      </c>
      <c r="C48" s="24" t="s">
        <v>91</v>
      </c>
      <c r="D48" s="24" t="s">
        <v>28</v>
      </c>
      <c r="E48" s="24">
        <v>101791</v>
      </c>
      <c r="F48" s="24"/>
      <c r="G48" s="24"/>
      <c r="H48" s="24"/>
      <c r="I48" s="24">
        <v>5</v>
      </c>
      <c r="J48" s="24">
        <v>4</v>
      </c>
      <c r="K48" s="24"/>
      <c r="L48" s="24"/>
      <c r="M48" s="24"/>
      <c r="N48" s="24"/>
      <c r="O48" s="24"/>
      <c r="P48" s="24">
        <v>5</v>
      </c>
      <c r="Q48" s="24">
        <v>4</v>
      </c>
      <c r="R48" s="24"/>
      <c r="S48" s="24"/>
      <c r="T48" s="24"/>
      <c r="U48" s="24"/>
      <c r="V48" s="24"/>
      <c r="W48" s="24"/>
      <c r="X48" s="24"/>
      <c r="Y48" s="24"/>
      <c r="Z48" s="24"/>
      <c r="AA48" s="24">
        <f t="shared" si="1"/>
        <v>0</v>
      </c>
      <c r="AB48" s="24">
        <f t="shared" si="2"/>
        <v>0</v>
      </c>
      <c r="AC48" s="24">
        <f t="shared" si="3"/>
        <v>0</v>
      </c>
      <c r="AD48" s="24">
        <f t="shared" si="4"/>
        <v>0</v>
      </c>
      <c r="AE48" s="24">
        <f t="shared" si="5"/>
        <v>0</v>
      </c>
      <c r="AF48" s="24">
        <f t="shared" si="6"/>
        <v>0</v>
      </c>
      <c r="AG48" s="24">
        <f t="shared" si="7"/>
        <v>0</v>
      </c>
      <c r="AH48" s="24"/>
    </row>
    <row r="49" spans="1:34" s="26" customFormat="1" x14ac:dyDescent="0.2">
      <c r="A49" s="48">
        <v>42965</v>
      </c>
      <c r="B49" s="24" t="s">
        <v>45</v>
      </c>
      <c r="C49" s="24" t="s">
        <v>239</v>
      </c>
      <c r="D49" s="24" t="s">
        <v>28</v>
      </c>
      <c r="E49" s="24">
        <v>101792</v>
      </c>
      <c r="F49" s="24"/>
      <c r="G49" s="24"/>
      <c r="H49" s="24"/>
      <c r="I49" s="24">
        <v>1</v>
      </c>
      <c r="J49" s="24">
        <v>1</v>
      </c>
      <c r="K49" s="24"/>
      <c r="L49" s="24"/>
      <c r="M49" s="24"/>
      <c r="N49" s="24"/>
      <c r="O49" s="24"/>
      <c r="P49" s="24">
        <v>1</v>
      </c>
      <c r="Q49" s="24">
        <v>1</v>
      </c>
      <c r="R49" s="24"/>
      <c r="S49" s="24"/>
      <c r="T49" s="24"/>
      <c r="U49" s="24"/>
      <c r="V49" s="24"/>
      <c r="W49" s="24"/>
      <c r="X49" s="24"/>
      <c r="Y49" s="24"/>
      <c r="Z49" s="24"/>
      <c r="AA49" s="24">
        <f t="shared" si="1"/>
        <v>0</v>
      </c>
      <c r="AB49" s="24">
        <f t="shared" si="2"/>
        <v>0</v>
      </c>
      <c r="AC49" s="24">
        <f t="shared" si="3"/>
        <v>0</v>
      </c>
      <c r="AD49" s="24">
        <f t="shared" si="4"/>
        <v>0</v>
      </c>
      <c r="AE49" s="24">
        <f t="shared" si="5"/>
        <v>0</v>
      </c>
      <c r="AF49" s="24">
        <f t="shared" si="6"/>
        <v>0</v>
      </c>
      <c r="AG49" s="24">
        <f t="shared" si="7"/>
        <v>0</v>
      </c>
      <c r="AH49" s="24"/>
    </row>
    <row r="50" spans="1:34" s="26" customFormat="1" x14ac:dyDescent="0.2">
      <c r="A50" s="48">
        <v>42966</v>
      </c>
      <c r="B50" s="24" t="s">
        <v>45</v>
      </c>
      <c r="C50" s="24" t="s">
        <v>239</v>
      </c>
      <c r="D50" s="24" t="s">
        <v>28</v>
      </c>
      <c r="E50" s="24">
        <v>101797</v>
      </c>
      <c r="F50" s="24"/>
      <c r="G50" s="24"/>
      <c r="H50" s="24"/>
      <c r="I50" s="24">
        <v>1</v>
      </c>
      <c r="J50" s="24">
        <v>1</v>
      </c>
      <c r="K50" s="24"/>
      <c r="L50" s="24"/>
      <c r="M50" s="24"/>
      <c r="N50" s="24"/>
      <c r="O50" s="24"/>
      <c r="P50" s="24">
        <v>1</v>
      </c>
      <c r="Q50" s="24">
        <v>1</v>
      </c>
      <c r="R50" s="24"/>
      <c r="S50" s="24"/>
      <c r="T50" s="24"/>
      <c r="U50" s="24"/>
      <c r="V50" s="24"/>
      <c r="W50" s="24"/>
      <c r="X50" s="24"/>
      <c r="Y50" s="24"/>
      <c r="Z50" s="24"/>
      <c r="AA50" s="24">
        <f t="shared" ref="AA50:AA67" si="8">F50-(M50+T50)</f>
        <v>0</v>
      </c>
      <c r="AB50" s="24">
        <f t="shared" ref="AB50:AB67" si="9">G50-(N50+U50)</f>
        <v>0</v>
      </c>
      <c r="AC50" s="24">
        <f t="shared" ref="AC50:AC67" si="10">H50-(O50+V50)</f>
        <v>0</v>
      </c>
      <c r="AD50" s="24">
        <f t="shared" ref="AD50:AD67" si="11">I50-(P50+W50)</f>
        <v>0</v>
      </c>
      <c r="AE50" s="24">
        <f t="shared" ref="AE50:AE67" si="12">J50-(Q50+X50)</f>
        <v>0</v>
      </c>
      <c r="AF50" s="24">
        <f t="shared" ref="AF50:AF67" si="13">K50-(R50+Y50)</f>
        <v>0</v>
      </c>
      <c r="AG50" s="24">
        <f t="shared" ref="AG50:AG67" si="14">L50-(S50+Z50)</f>
        <v>0</v>
      </c>
      <c r="AH50" s="24"/>
    </row>
    <row r="51" spans="1:34" s="26" customFormat="1" x14ac:dyDescent="0.2">
      <c r="A51" s="48">
        <v>42966</v>
      </c>
      <c r="B51" s="24" t="s">
        <v>29</v>
      </c>
      <c r="C51" s="24" t="s">
        <v>33</v>
      </c>
      <c r="D51" s="24" t="s">
        <v>28</v>
      </c>
      <c r="E51" s="24">
        <v>101795</v>
      </c>
      <c r="F51" s="24"/>
      <c r="G51" s="24"/>
      <c r="H51" s="24"/>
      <c r="I51" s="24">
        <v>12</v>
      </c>
      <c r="J51" s="24"/>
      <c r="K51" s="24"/>
      <c r="L51" s="24"/>
      <c r="M51" s="24"/>
      <c r="N51" s="24"/>
      <c r="O51" s="24"/>
      <c r="P51" s="24">
        <v>12</v>
      </c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>
        <f t="shared" si="8"/>
        <v>0</v>
      </c>
      <c r="AB51" s="24">
        <f t="shared" si="9"/>
        <v>0</v>
      </c>
      <c r="AC51" s="24">
        <f t="shared" si="10"/>
        <v>0</v>
      </c>
      <c r="AD51" s="24">
        <f t="shared" si="11"/>
        <v>0</v>
      </c>
      <c r="AE51" s="24">
        <f t="shared" si="12"/>
        <v>0</v>
      </c>
      <c r="AF51" s="24">
        <f t="shared" si="13"/>
        <v>0</v>
      </c>
      <c r="AG51" s="24">
        <f t="shared" si="14"/>
        <v>0</v>
      </c>
      <c r="AH51" s="24"/>
    </row>
    <row r="52" spans="1:34" s="26" customFormat="1" x14ac:dyDescent="0.2">
      <c r="A52" s="48">
        <v>42968</v>
      </c>
      <c r="B52" s="24" t="s">
        <v>29</v>
      </c>
      <c r="C52" s="24" t="s">
        <v>57</v>
      </c>
      <c r="D52" s="24" t="s">
        <v>28</v>
      </c>
      <c r="E52" s="24">
        <v>101796</v>
      </c>
      <c r="F52" s="24"/>
      <c r="G52" s="24"/>
      <c r="H52" s="24"/>
      <c r="I52" s="24">
        <v>3</v>
      </c>
      <c r="J52" s="24">
        <v>2</v>
      </c>
      <c r="K52" s="24"/>
      <c r="L52" s="24"/>
      <c r="M52" s="24"/>
      <c r="N52" s="24"/>
      <c r="O52" s="24"/>
      <c r="P52" s="24">
        <v>3</v>
      </c>
      <c r="Q52" s="24">
        <v>2</v>
      </c>
      <c r="R52" s="24"/>
      <c r="S52" s="24"/>
      <c r="T52" s="24"/>
      <c r="U52" s="24"/>
      <c r="V52" s="24"/>
      <c r="W52" s="24"/>
      <c r="X52" s="24"/>
      <c r="Y52" s="24"/>
      <c r="Z52" s="24"/>
      <c r="AA52" s="24">
        <f t="shared" si="8"/>
        <v>0</v>
      </c>
      <c r="AB52" s="24">
        <f t="shared" si="9"/>
        <v>0</v>
      </c>
      <c r="AC52" s="24">
        <f t="shared" si="10"/>
        <v>0</v>
      </c>
      <c r="AD52" s="24">
        <f t="shared" si="11"/>
        <v>0</v>
      </c>
      <c r="AE52" s="24">
        <f t="shared" si="12"/>
        <v>0</v>
      </c>
      <c r="AF52" s="24">
        <f t="shared" si="13"/>
        <v>0</v>
      </c>
      <c r="AG52" s="24">
        <f t="shared" si="14"/>
        <v>0</v>
      </c>
      <c r="AH52" s="24"/>
    </row>
    <row r="53" spans="1:34" s="26" customFormat="1" x14ac:dyDescent="0.2">
      <c r="A53" s="48">
        <v>42969</v>
      </c>
      <c r="B53" s="24" t="s">
        <v>284</v>
      </c>
      <c r="C53" s="24" t="s">
        <v>50</v>
      </c>
      <c r="D53" s="24" t="s">
        <v>28</v>
      </c>
      <c r="E53" s="24">
        <v>101798</v>
      </c>
      <c r="F53" s="24"/>
      <c r="G53" s="24"/>
      <c r="H53" s="24"/>
      <c r="I53" s="24">
        <v>1</v>
      </c>
      <c r="J53" s="24">
        <v>1</v>
      </c>
      <c r="K53" s="24"/>
      <c r="L53" s="24"/>
      <c r="M53" s="24"/>
      <c r="N53" s="24"/>
      <c r="O53" s="24"/>
      <c r="P53" s="24">
        <v>1</v>
      </c>
      <c r="Q53" s="24">
        <v>1</v>
      </c>
      <c r="R53" s="24"/>
      <c r="S53" s="24"/>
      <c r="T53" s="24"/>
      <c r="U53" s="24"/>
      <c r="V53" s="24"/>
      <c r="W53" s="24"/>
      <c r="X53" s="24"/>
      <c r="Y53" s="24"/>
      <c r="Z53" s="24"/>
      <c r="AA53" s="24">
        <f t="shared" si="8"/>
        <v>0</v>
      </c>
      <c r="AB53" s="24">
        <f t="shared" si="9"/>
        <v>0</v>
      </c>
      <c r="AC53" s="24">
        <f t="shared" si="10"/>
        <v>0</v>
      </c>
      <c r="AD53" s="24">
        <f t="shared" si="11"/>
        <v>0</v>
      </c>
      <c r="AE53" s="24">
        <f t="shared" si="12"/>
        <v>0</v>
      </c>
      <c r="AF53" s="24">
        <f t="shared" si="13"/>
        <v>0</v>
      </c>
      <c r="AG53" s="24">
        <f t="shared" si="14"/>
        <v>0</v>
      </c>
      <c r="AH53" s="24"/>
    </row>
    <row r="54" spans="1:34" s="26" customFormat="1" x14ac:dyDescent="0.2">
      <c r="A54" s="48">
        <v>42969</v>
      </c>
      <c r="B54" s="24" t="s">
        <v>38</v>
      </c>
      <c r="C54" s="24" t="s">
        <v>91</v>
      </c>
      <c r="D54" s="24" t="s">
        <v>31</v>
      </c>
      <c r="E54" s="24">
        <v>101800</v>
      </c>
      <c r="F54" s="24">
        <v>6</v>
      </c>
      <c r="G54" s="24">
        <v>2</v>
      </c>
      <c r="H54" s="24">
        <v>6</v>
      </c>
      <c r="I54" s="24"/>
      <c r="J54" s="24"/>
      <c r="K54" s="24"/>
      <c r="L54" s="24"/>
      <c r="M54" s="24">
        <v>6</v>
      </c>
      <c r="N54" s="24">
        <v>2</v>
      </c>
      <c r="O54" s="24">
        <v>6</v>
      </c>
      <c r="P54" s="24"/>
      <c r="Q54" s="24"/>
      <c r="R54" s="24"/>
      <c r="S54" s="24"/>
      <c r="T54" s="24">
        <v>0</v>
      </c>
      <c r="U54" s="24">
        <v>0</v>
      </c>
      <c r="V54" s="24">
        <v>0</v>
      </c>
      <c r="W54" s="24"/>
      <c r="X54" s="24"/>
      <c r="Y54" s="24"/>
      <c r="Z54" s="24"/>
      <c r="AA54" s="24">
        <f t="shared" si="8"/>
        <v>0</v>
      </c>
      <c r="AB54" s="24">
        <f t="shared" si="9"/>
        <v>0</v>
      </c>
      <c r="AC54" s="24">
        <f t="shared" si="10"/>
        <v>0</v>
      </c>
      <c r="AD54" s="24">
        <f t="shared" si="11"/>
        <v>0</v>
      </c>
      <c r="AE54" s="24">
        <f t="shared" si="12"/>
        <v>0</v>
      </c>
      <c r="AF54" s="24">
        <f t="shared" si="13"/>
        <v>0</v>
      </c>
      <c r="AG54" s="24">
        <f t="shared" si="14"/>
        <v>0</v>
      </c>
      <c r="AH54" s="24"/>
    </row>
    <row r="55" spans="1:34" s="26" customFormat="1" x14ac:dyDescent="0.2">
      <c r="A55" s="48">
        <v>42970</v>
      </c>
      <c r="B55" s="24" t="s">
        <v>38</v>
      </c>
      <c r="C55" s="24" t="s">
        <v>39</v>
      </c>
      <c r="D55" s="24" t="s">
        <v>31</v>
      </c>
      <c r="E55" s="24">
        <v>101825</v>
      </c>
      <c r="F55" s="24">
        <v>2</v>
      </c>
      <c r="G55" s="24">
        <v>1</v>
      </c>
      <c r="H55" s="24">
        <v>3</v>
      </c>
      <c r="I55" s="24"/>
      <c r="J55" s="24"/>
      <c r="K55" s="24"/>
      <c r="L55" s="24"/>
      <c r="M55" s="24">
        <v>1</v>
      </c>
      <c r="N55" s="24">
        <v>1</v>
      </c>
      <c r="O55" s="24">
        <v>1</v>
      </c>
      <c r="P55" s="24"/>
      <c r="Q55" s="24"/>
      <c r="R55" s="24"/>
      <c r="S55" s="24"/>
      <c r="T55" s="24">
        <v>1</v>
      </c>
      <c r="U55" s="24">
        <v>0</v>
      </c>
      <c r="V55" s="24">
        <v>2</v>
      </c>
      <c r="W55" s="24"/>
      <c r="X55" s="24"/>
      <c r="Y55" s="24"/>
      <c r="Z55" s="24"/>
      <c r="AA55" s="24">
        <f t="shared" si="8"/>
        <v>0</v>
      </c>
      <c r="AB55" s="24">
        <f t="shared" si="9"/>
        <v>0</v>
      </c>
      <c r="AC55" s="24">
        <f t="shared" si="10"/>
        <v>0</v>
      </c>
      <c r="AD55" s="24">
        <f t="shared" si="11"/>
        <v>0</v>
      </c>
      <c r="AE55" s="24">
        <f t="shared" si="12"/>
        <v>0</v>
      </c>
      <c r="AF55" s="24">
        <f t="shared" si="13"/>
        <v>0</v>
      </c>
      <c r="AG55" s="24">
        <f t="shared" si="14"/>
        <v>0</v>
      </c>
      <c r="AH55" s="24"/>
    </row>
    <row r="56" spans="1:34" s="26" customFormat="1" x14ac:dyDescent="0.2">
      <c r="A56" s="48">
        <v>42971</v>
      </c>
      <c r="B56" s="24" t="s">
        <v>171</v>
      </c>
      <c r="C56" s="24" t="s">
        <v>35</v>
      </c>
      <c r="D56" s="24" t="s">
        <v>28</v>
      </c>
      <c r="E56" s="24">
        <v>101826</v>
      </c>
      <c r="F56" s="24"/>
      <c r="G56" s="24"/>
      <c r="H56" s="24"/>
      <c r="I56" s="24">
        <v>1</v>
      </c>
      <c r="J56" s="24">
        <v>1</v>
      </c>
      <c r="K56" s="24"/>
      <c r="L56" s="24"/>
      <c r="M56" s="24"/>
      <c r="N56" s="24"/>
      <c r="O56" s="24"/>
      <c r="P56" s="24">
        <v>1</v>
      </c>
      <c r="Q56" s="24">
        <v>1</v>
      </c>
      <c r="R56" s="24"/>
      <c r="S56" s="24"/>
      <c r="T56" s="24"/>
      <c r="U56" s="24"/>
      <c r="V56" s="24"/>
      <c r="W56" s="24"/>
      <c r="X56" s="24"/>
      <c r="Y56" s="24"/>
      <c r="Z56" s="24"/>
      <c r="AA56" s="24">
        <f t="shared" si="8"/>
        <v>0</v>
      </c>
      <c r="AB56" s="24">
        <f t="shared" si="9"/>
        <v>0</v>
      </c>
      <c r="AC56" s="24">
        <f t="shared" si="10"/>
        <v>0</v>
      </c>
      <c r="AD56" s="24">
        <f t="shared" si="11"/>
        <v>0</v>
      </c>
      <c r="AE56" s="24">
        <f t="shared" si="12"/>
        <v>0</v>
      </c>
      <c r="AF56" s="24">
        <f t="shared" si="13"/>
        <v>0</v>
      </c>
      <c r="AG56" s="24">
        <f t="shared" si="14"/>
        <v>0</v>
      </c>
      <c r="AH56" s="24"/>
    </row>
    <row r="57" spans="1:34" s="26" customFormat="1" x14ac:dyDescent="0.2">
      <c r="A57" s="48">
        <v>42971</v>
      </c>
      <c r="B57" s="24" t="s">
        <v>29</v>
      </c>
      <c r="C57" s="24" t="s">
        <v>80</v>
      </c>
      <c r="D57" s="24" t="s">
        <v>162</v>
      </c>
      <c r="E57" s="24">
        <v>101837</v>
      </c>
      <c r="F57" s="24"/>
      <c r="G57" s="24"/>
      <c r="H57" s="24"/>
      <c r="I57" s="24"/>
      <c r="J57" s="24"/>
      <c r="K57" s="24"/>
      <c r="L57" s="24">
        <v>2</v>
      </c>
      <c r="M57" s="24"/>
      <c r="N57" s="24"/>
      <c r="O57" s="24"/>
      <c r="P57" s="24"/>
      <c r="Q57" s="24"/>
      <c r="R57" s="24"/>
      <c r="S57" s="24">
        <v>2</v>
      </c>
      <c r="T57" s="24"/>
      <c r="U57" s="24"/>
      <c r="V57" s="24"/>
      <c r="W57" s="24"/>
      <c r="X57" s="24"/>
      <c r="Y57" s="24"/>
      <c r="Z57" s="24"/>
      <c r="AA57" s="24">
        <f t="shared" si="8"/>
        <v>0</v>
      </c>
      <c r="AB57" s="24">
        <f t="shared" si="9"/>
        <v>0</v>
      </c>
      <c r="AC57" s="24">
        <f t="shared" si="10"/>
        <v>0</v>
      </c>
      <c r="AD57" s="24">
        <f t="shared" si="11"/>
        <v>0</v>
      </c>
      <c r="AE57" s="24">
        <f t="shared" si="12"/>
        <v>0</v>
      </c>
      <c r="AF57" s="24">
        <f t="shared" si="13"/>
        <v>0</v>
      </c>
      <c r="AG57" s="24">
        <f t="shared" si="14"/>
        <v>0</v>
      </c>
      <c r="AH57" s="24"/>
    </row>
    <row r="58" spans="1:34" s="26" customFormat="1" x14ac:dyDescent="0.2">
      <c r="A58" s="48">
        <v>42972</v>
      </c>
      <c r="B58" s="24" t="s">
        <v>45</v>
      </c>
      <c r="C58" s="24" t="s">
        <v>239</v>
      </c>
      <c r="D58" s="24" t="s">
        <v>28</v>
      </c>
      <c r="E58" s="24">
        <v>101839</v>
      </c>
      <c r="F58" s="24"/>
      <c r="G58" s="24"/>
      <c r="H58" s="24"/>
      <c r="I58" s="24">
        <v>3</v>
      </c>
      <c r="J58" s="24">
        <v>1</v>
      </c>
      <c r="K58" s="24"/>
      <c r="L58" s="24"/>
      <c r="M58" s="24"/>
      <c r="N58" s="24"/>
      <c r="O58" s="24"/>
      <c r="P58" s="24">
        <v>1</v>
      </c>
      <c r="Q58" s="24">
        <v>1</v>
      </c>
      <c r="R58" s="24"/>
      <c r="S58" s="24"/>
      <c r="T58" s="24"/>
      <c r="U58" s="24"/>
      <c r="V58" s="24"/>
      <c r="W58" s="24">
        <v>2</v>
      </c>
      <c r="X58" s="24"/>
      <c r="Y58" s="24"/>
      <c r="Z58" s="24"/>
      <c r="AA58" s="24">
        <f t="shared" si="8"/>
        <v>0</v>
      </c>
      <c r="AB58" s="24">
        <f t="shared" si="9"/>
        <v>0</v>
      </c>
      <c r="AC58" s="24">
        <f t="shared" si="10"/>
        <v>0</v>
      </c>
      <c r="AD58" s="24">
        <f t="shared" si="11"/>
        <v>0</v>
      </c>
      <c r="AE58" s="24">
        <f t="shared" si="12"/>
        <v>0</v>
      </c>
      <c r="AF58" s="24">
        <f t="shared" si="13"/>
        <v>0</v>
      </c>
      <c r="AG58" s="24">
        <f t="shared" si="14"/>
        <v>0</v>
      </c>
      <c r="AH58" s="24"/>
    </row>
    <row r="59" spans="1:34" s="26" customFormat="1" x14ac:dyDescent="0.2">
      <c r="A59" s="48">
        <v>42975</v>
      </c>
      <c r="B59" s="24" t="s">
        <v>285</v>
      </c>
      <c r="C59" s="24" t="s">
        <v>286</v>
      </c>
      <c r="D59" s="24" t="s">
        <v>28</v>
      </c>
      <c r="E59" s="24">
        <v>101822</v>
      </c>
      <c r="F59" s="24"/>
      <c r="G59" s="24"/>
      <c r="H59" s="24"/>
      <c r="I59" s="24">
        <v>4</v>
      </c>
      <c r="J59" s="24">
        <v>2</v>
      </c>
      <c r="K59" s="24"/>
      <c r="L59" s="24"/>
      <c r="M59" s="24"/>
      <c r="N59" s="24"/>
      <c r="O59" s="24"/>
      <c r="P59" s="24">
        <v>2</v>
      </c>
      <c r="Q59" s="24">
        <v>1</v>
      </c>
      <c r="R59" s="24"/>
      <c r="S59" s="24"/>
      <c r="T59" s="24"/>
      <c r="U59" s="24"/>
      <c r="V59" s="24"/>
      <c r="W59" s="24">
        <v>2</v>
      </c>
      <c r="X59" s="24">
        <v>1</v>
      </c>
      <c r="Y59" s="24"/>
      <c r="Z59" s="24"/>
      <c r="AA59" s="24">
        <f t="shared" si="8"/>
        <v>0</v>
      </c>
      <c r="AB59" s="24">
        <f t="shared" si="9"/>
        <v>0</v>
      </c>
      <c r="AC59" s="24">
        <f t="shared" si="10"/>
        <v>0</v>
      </c>
      <c r="AD59" s="24">
        <f t="shared" si="11"/>
        <v>0</v>
      </c>
      <c r="AE59" s="24">
        <f t="shared" si="12"/>
        <v>0</v>
      </c>
      <c r="AF59" s="24">
        <f t="shared" si="13"/>
        <v>0</v>
      </c>
      <c r="AG59" s="24">
        <f t="shared" si="14"/>
        <v>0</v>
      </c>
      <c r="AH59" s="24"/>
    </row>
    <row r="60" spans="1:34" s="26" customFormat="1" x14ac:dyDescent="0.2">
      <c r="A60" s="48">
        <v>42975</v>
      </c>
      <c r="B60" s="24" t="s">
        <v>62</v>
      </c>
      <c r="C60" s="24" t="s">
        <v>283</v>
      </c>
      <c r="D60" s="24" t="s">
        <v>31</v>
      </c>
      <c r="E60" s="24">
        <v>101836</v>
      </c>
      <c r="F60" s="24">
        <v>1</v>
      </c>
      <c r="G60" s="24">
        <v>1</v>
      </c>
      <c r="H60" s="24">
        <v>1</v>
      </c>
      <c r="I60" s="24"/>
      <c r="J60" s="24"/>
      <c r="K60" s="24"/>
      <c r="L60" s="24"/>
      <c r="M60" s="24">
        <v>1</v>
      </c>
      <c r="N60" s="24">
        <v>1</v>
      </c>
      <c r="O60" s="24">
        <v>1</v>
      </c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>
        <f t="shared" si="8"/>
        <v>0</v>
      </c>
      <c r="AB60" s="24">
        <f t="shared" si="9"/>
        <v>0</v>
      </c>
      <c r="AC60" s="24">
        <f t="shared" si="10"/>
        <v>0</v>
      </c>
      <c r="AD60" s="24">
        <f t="shared" si="11"/>
        <v>0</v>
      </c>
      <c r="AE60" s="24">
        <f t="shared" si="12"/>
        <v>0</v>
      </c>
      <c r="AF60" s="24">
        <f t="shared" si="13"/>
        <v>0</v>
      </c>
      <c r="AG60" s="24">
        <f t="shared" si="14"/>
        <v>0</v>
      </c>
      <c r="AH60" s="24"/>
    </row>
    <row r="61" spans="1:34" s="26" customFormat="1" x14ac:dyDescent="0.2">
      <c r="A61" s="48">
        <v>42975</v>
      </c>
      <c r="B61" s="24" t="s">
        <v>29</v>
      </c>
      <c r="C61" s="24" t="s">
        <v>57</v>
      </c>
      <c r="D61" s="24" t="s">
        <v>28</v>
      </c>
      <c r="E61" s="24">
        <v>101841</v>
      </c>
      <c r="F61" s="24"/>
      <c r="G61" s="24"/>
      <c r="H61" s="24"/>
      <c r="I61" s="24">
        <v>2</v>
      </c>
      <c r="J61" s="24">
        <v>2</v>
      </c>
      <c r="K61" s="24"/>
      <c r="L61" s="24"/>
      <c r="M61" s="24"/>
      <c r="N61" s="24"/>
      <c r="O61" s="24"/>
      <c r="P61" s="24">
        <v>1</v>
      </c>
      <c r="Q61" s="24">
        <v>1</v>
      </c>
      <c r="R61" s="24"/>
      <c r="S61" s="24"/>
      <c r="T61" s="24"/>
      <c r="U61" s="24"/>
      <c r="V61" s="24"/>
      <c r="W61" s="24">
        <v>1</v>
      </c>
      <c r="X61" s="24">
        <v>1</v>
      </c>
      <c r="Y61" s="24"/>
      <c r="Z61" s="24"/>
      <c r="AA61" s="24">
        <f t="shared" si="8"/>
        <v>0</v>
      </c>
      <c r="AB61" s="24">
        <f t="shared" si="9"/>
        <v>0</v>
      </c>
      <c r="AC61" s="24">
        <f t="shared" si="10"/>
        <v>0</v>
      </c>
      <c r="AD61" s="24">
        <f t="shared" si="11"/>
        <v>0</v>
      </c>
      <c r="AE61" s="24">
        <f t="shared" si="12"/>
        <v>0</v>
      </c>
      <c r="AF61" s="24">
        <f t="shared" si="13"/>
        <v>0</v>
      </c>
      <c r="AG61" s="24">
        <f t="shared" si="14"/>
        <v>0</v>
      </c>
      <c r="AH61" s="24"/>
    </row>
    <row r="62" spans="1:34" s="26" customFormat="1" x14ac:dyDescent="0.2">
      <c r="A62" s="48">
        <v>42976</v>
      </c>
      <c r="B62" s="24" t="s">
        <v>45</v>
      </c>
      <c r="C62" s="24" t="s">
        <v>239</v>
      </c>
      <c r="D62" s="24" t="s">
        <v>28</v>
      </c>
      <c r="E62" s="24">
        <v>101844</v>
      </c>
      <c r="F62" s="24"/>
      <c r="G62" s="24"/>
      <c r="H62" s="24"/>
      <c r="I62" s="24">
        <v>1</v>
      </c>
      <c r="J62" s="24">
        <v>1</v>
      </c>
      <c r="K62" s="24"/>
      <c r="L62" s="24"/>
      <c r="M62" s="24"/>
      <c r="N62" s="24"/>
      <c r="O62" s="24"/>
      <c r="P62" s="24">
        <v>1</v>
      </c>
      <c r="Q62" s="24">
        <v>1</v>
      </c>
      <c r="R62" s="24"/>
      <c r="S62" s="24"/>
      <c r="T62" s="24"/>
      <c r="U62" s="24"/>
      <c r="V62" s="24"/>
      <c r="W62" s="24"/>
      <c r="X62" s="24"/>
      <c r="Y62" s="24"/>
      <c r="Z62" s="24"/>
      <c r="AA62" s="24">
        <f t="shared" si="8"/>
        <v>0</v>
      </c>
      <c r="AB62" s="24">
        <f t="shared" si="9"/>
        <v>0</v>
      </c>
      <c r="AC62" s="24">
        <f t="shared" si="10"/>
        <v>0</v>
      </c>
      <c r="AD62" s="24">
        <f t="shared" si="11"/>
        <v>0</v>
      </c>
      <c r="AE62" s="24">
        <f t="shared" si="12"/>
        <v>0</v>
      </c>
      <c r="AF62" s="24">
        <f t="shared" si="13"/>
        <v>0</v>
      </c>
      <c r="AG62" s="24">
        <f t="shared" si="14"/>
        <v>0</v>
      </c>
      <c r="AH62" s="24"/>
    </row>
    <row r="63" spans="1:34" s="26" customFormat="1" x14ac:dyDescent="0.2">
      <c r="A63" s="48">
        <v>42977</v>
      </c>
      <c r="B63" s="25" t="s">
        <v>287</v>
      </c>
      <c r="C63" s="25" t="s">
        <v>33</v>
      </c>
      <c r="D63" s="25" t="s">
        <v>28</v>
      </c>
      <c r="E63" s="24">
        <v>101848</v>
      </c>
      <c r="F63" s="24"/>
      <c r="G63" s="24"/>
      <c r="H63" s="24"/>
      <c r="I63" s="24">
        <v>6</v>
      </c>
      <c r="J63" s="24">
        <v>4</v>
      </c>
      <c r="K63" s="24"/>
      <c r="L63" s="24"/>
      <c r="M63" s="24"/>
      <c r="N63" s="24"/>
      <c r="O63" s="24"/>
      <c r="P63" s="24">
        <v>6</v>
      </c>
      <c r="Q63" s="24">
        <v>4</v>
      </c>
      <c r="R63" s="24"/>
      <c r="S63" s="24"/>
      <c r="T63" s="24"/>
      <c r="U63" s="24"/>
      <c r="V63" s="24"/>
      <c r="W63" s="24"/>
      <c r="X63" s="24"/>
      <c r="Y63" s="24"/>
      <c r="Z63" s="24"/>
      <c r="AA63" s="24">
        <f t="shared" si="8"/>
        <v>0</v>
      </c>
      <c r="AB63" s="24">
        <f t="shared" si="9"/>
        <v>0</v>
      </c>
      <c r="AC63" s="24">
        <f t="shared" si="10"/>
        <v>0</v>
      </c>
      <c r="AD63" s="24">
        <f t="shared" si="11"/>
        <v>0</v>
      </c>
      <c r="AE63" s="24">
        <f t="shared" si="12"/>
        <v>0</v>
      </c>
      <c r="AF63" s="24">
        <f t="shared" si="13"/>
        <v>0</v>
      </c>
      <c r="AG63" s="24">
        <f t="shared" si="14"/>
        <v>0</v>
      </c>
      <c r="AH63" s="24"/>
    </row>
    <row r="64" spans="1:34" s="26" customFormat="1" x14ac:dyDescent="0.2">
      <c r="A64" s="48">
        <v>42977</v>
      </c>
      <c r="B64" s="25" t="s">
        <v>63</v>
      </c>
      <c r="C64" s="25" t="s">
        <v>133</v>
      </c>
      <c r="D64" s="25" t="s">
        <v>28</v>
      </c>
      <c r="E64" s="24">
        <v>101846</v>
      </c>
      <c r="F64" s="24"/>
      <c r="G64" s="24"/>
      <c r="H64" s="24"/>
      <c r="I64" s="24">
        <v>2</v>
      </c>
      <c r="J64" s="24">
        <v>2</v>
      </c>
      <c r="K64" s="24"/>
      <c r="L64" s="24"/>
      <c r="M64" s="24"/>
      <c r="N64" s="24"/>
      <c r="O64" s="24"/>
      <c r="P64" s="24">
        <v>1</v>
      </c>
      <c r="Q64" s="24">
        <v>1</v>
      </c>
      <c r="R64" s="24"/>
      <c r="S64" s="24"/>
      <c r="T64" s="24"/>
      <c r="U64" s="24"/>
      <c r="V64" s="24"/>
      <c r="W64" s="24">
        <v>1</v>
      </c>
      <c r="X64" s="24">
        <v>1</v>
      </c>
      <c r="Y64" s="24"/>
      <c r="Z64" s="24"/>
      <c r="AA64" s="24">
        <f t="shared" si="8"/>
        <v>0</v>
      </c>
      <c r="AB64" s="24">
        <f t="shared" si="9"/>
        <v>0</v>
      </c>
      <c r="AC64" s="24">
        <f t="shared" si="10"/>
        <v>0</v>
      </c>
      <c r="AD64" s="24">
        <f t="shared" si="11"/>
        <v>0</v>
      </c>
      <c r="AE64" s="24">
        <f t="shared" si="12"/>
        <v>0</v>
      </c>
      <c r="AF64" s="24">
        <f t="shared" si="13"/>
        <v>0</v>
      </c>
      <c r="AG64" s="24">
        <f t="shared" si="14"/>
        <v>0</v>
      </c>
      <c r="AH64" s="24"/>
    </row>
    <row r="65" spans="1:34" s="26" customFormat="1" x14ac:dyDescent="0.2">
      <c r="A65" s="48">
        <v>42977</v>
      </c>
      <c r="B65" s="25" t="s">
        <v>158</v>
      </c>
      <c r="C65" s="25" t="s">
        <v>176</v>
      </c>
      <c r="D65" s="25" t="s">
        <v>31</v>
      </c>
      <c r="E65" s="24">
        <v>101847</v>
      </c>
      <c r="F65" s="24">
        <v>3</v>
      </c>
      <c r="G65" s="24">
        <v>1</v>
      </c>
      <c r="H65" s="24">
        <v>2</v>
      </c>
      <c r="I65" s="24"/>
      <c r="J65" s="24"/>
      <c r="K65" s="24"/>
      <c r="L65" s="24"/>
      <c r="M65" s="24">
        <v>1</v>
      </c>
      <c r="N65" s="24">
        <v>1</v>
      </c>
      <c r="O65" s="24">
        <v>1</v>
      </c>
      <c r="P65" s="24"/>
      <c r="Q65" s="24"/>
      <c r="R65" s="24"/>
      <c r="S65" s="24"/>
      <c r="T65" s="24">
        <v>2</v>
      </c>
      <c r="U65" s="24"/>
      <c r="V65" s="24">
        <v>1</v>
      </c>
      <c r="W65" s="24"/>
      <c r="X65" s="24"/>
      <c r="Y65" s="24"/>
      <c r="Z65" s="24"/>
      <c r="AA65" s="24">
        <f t="shared" si="8"/>
        <v>0</v>
      </c>
      <c r="AB65" s="24">
        <f t="shared" si="9"/>
        <v>0</v>
      </c>
      <c r="AC65" s="24">
        <f t="shared" si="10"/>
        <v>0</v>
      </c>
      <c r="AD65" s="24">
        <f t="shared" si="11"/>
        <v>0</v>
      </c>
      <c r="AE65" s="24">
        <f t="shared" si="12"/>
        <v>0</v>
      </c>
      <c r="AF65" s="24">
        <f t="shared" si="13"/>
        <v>0</v>
      </c>
      <c r="AG65" s="24">
        <f t="shared" si="14"/>
        <v>0</v>
      </c>
      <c r="AH65" s="24"/>
    </row>
    <row r="66" spans="1:34" s="26" customFormat="1" x14ac:dyDescent="0.2">
      <c r="A66" s="48">
        <v>42977</v>
      </c>
      <c r="B66" s="25" t="s">
        <v>288</v>
      </c>
      <c r="C66" s="25" t="s">
        <v>80</v>
      </c>
      <c r="D66" s="25" t="s">
        <v>162</v>
      </c>
      <c r="E66" s="24">
        <v>101849</v>
      </c>
      <c r="F66" s="24"/>
      <c r="G66" s="24"/>
      <c r="H66" s="24"/>
      <c r="I66" s="24"/>
      <c r="J66" s="24"/>
      <c r="K66" s="24"/>
      <c r="L66" s="24">
        <v>2</v>
      </c>
      <c r="M66" s="24"/>
      <c r="N66" s="24"/>
      <c r="O66" s="24"/>
      <c r="P66" s="24"/>
      <c r="Q66" s="24"/>
      <c r="R66" s="24"/>
      <c r="S66" s="24">
        <v>0</v>
      </c>
      <c r="T66" s="24"/>
      <c r="U66" s="24"/>
      <c r="V66" s="24"/>
      <c r="W66" s="24"/>
      <c r="X66" s="24"/>
      <c r="Y66" s="24"/>
      <c r="Z66" s="24">
        <v>2</v>
      </c>
      <c r="AA66" s="24">
        <f t="shared" si="8"/>
        <v>0</v>
      </c>
      <c r="AB66" s="24">
        <f t="shared" si="9"/>
        <v>0</v>
      </c>
      <c r="AC66" s="24">
        <f t="shared" si="10"/>
        <v>0</v>
      </c>
      <c r="AD66" s="24">
        <f t="shared" si="11"/>
        <v>0</v>
      </c>
      <c r="AE66" s="24">
        <f t="shared" si="12"/>
        <v>0</v>
      </c>
      <c r="AF66" s="24">
        <f t="shared" si="13"/>
        <v>0</v>
      </c>
      <c r="AG66" s="24">
        <f t="shared" si="14"/>
        <v>0</v>
      </c>
      <c r="AH66" s="24"/>
    </row>
    <row r="67" spans="1:34" s="26" customFormat="1" x14ac:dyDescent="0.2">
      <c r="A67" s="48"/>
      <c r="B67" s="25"/>
      <c r="C67" s="25"/>
      <c r="D67" s="25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>
        <f t="shared" si="8"/>
        <v>0</v>
      </c>
      <c r="AB67" s="24">
        <f t="shared" si="9"/>
        <v>0</v>
      </c>
      <c r="AC67" s="24">
        <f t="shared" si="10"/>
        <v>0</v>
      </c>
      <c r="AD67" s="24">
        <f t="shared" si="11"/>
        <v>0</v>
      </c>
      <c r="AE67" s="24">
        <f t="shared" si="12"/>
        <v>0</v>
      </c>
      <c r="AF67" s="24">
        <f t="shared" si="13"/>
        <v>0</v>
      </c>
      <c r="AG67" s="24">
        <f t="shared" si="14"/>
        <v>0</v>
      </c>
      <c r="AH67" s="24"/>
    </row>
    <row r="68" spans="1:34" s="26" customFormat="1" x14ac:dyDescent="0.2">
      <c r="A68" s="48"/>
      <c r="B68" s="25"/>
      <c r="C68" s="25"/>
      <c r="D68" s="25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>
        <f t="shared" si="1"/>
        <v>0</v>
      </c>
      <c r="AB68" s="24">
        <f t="shared" si="2"/>
        <v>0</v>
      </c>
      <c r="AC68" s="24">
        <f t="shared" si="3"/>
        <v>0</v>
      </c>
      <c r="AD68" s="24">
        <f t="shared" si="4"/>
        <v>0</v>
      </c>
      <c r="AE68" s="24">
        <f t="shared" si="5"/>
        <v>0</v>
      </c>
      <c r="AF68" s="24">
        <f t="shared" si="6"/>
        <v>0</v>
      </c>
      <c r="AG68" s="24">
        <f t="shared" si="7"/>
        <v>0</v>
      </c>
      <c r="AH68" s="24"/>
    </row>
    <row r="69" spans="1:34" x14ac:dyDescent="0.2">
      <c r="E69" s="14" t="s">
        <v>24</v>
      </c>
      <c r="F69" s="18">
        <f t="shared" ref="F69:AG69" si="15">SUM(F20:F68)</f>
        <v>27</v>
      </c>
      <c r="G69" s="18">
        <f t="shared" si="15"/>
        <v>13</v>
      </c>
      <c r="H69" s="18">
        <f t="shared" si="15"/>
        <v>25</v>
      </c>
      <c r="I69" s="18">
        <f t="shared" si="15"/>
        <v>102</v>
      </c>
      <c r="J69" s="18">
        <f t="shared" si="15"/>
        <v>62</v>
      </c>
      <c r="K69" s="18">
        <f t="shared" si="15"/>
        <v>0</v>
      </c>
      <c r="L69" s="18">
        <f t="shared" si="15"/>
        <v>7</v>
      </c>
      <c r="M69" s="18">
        <f t="shared" si="15"/>
        <v>21</v>
      </c>
      <c r="N69" s="18">
        <f t="shared" si="15"/>
        <v>11</v>
      </c>
      <c r="O69" s="18">
        <f t="shared" si="15"/>
        <v>20</v>
      </c>
      <c r="P69" s="18">
        <f t="shared" si="15"/>
        <v>70</v>
      </c>
      <c r="Q69" s="18">
        <f t="shared" si="15"/>
        <v>44</v>
      </c>
      <c r="R69" s="18">
        <f t="shared" si="15"/>
        <v>0</v>
      </c>
      <c r="S69" s="18">
        <f t="shared" si="15"/>
        <v>5</v>
      </c>
      <c r="T69" s="18">
        <f t="shared" si="15"/>
        <v>6</v>
      </c>
      <c r="U69" s="18">
        <f t="shared" si="15"/>
        <v>2</v>
      </c>
      <c r="V69" s="18">
        <f t="shared" si="15"/>
        <v>5</v>
      </c>
      <c r="W69" s="18">
        <f t="shared" si="15"/>
        <v>32</v>
      </c>
      <c r="X69" s="18">
        <f t="shared" si="15"/>
        <v>18</v>
      </c>
      <c r="Y69" s="18">
        <f t="shared" si="15"/>
        <v>0</v>
      </c>
      <c r="Z69" s="18">
        <f t="shared" si="15"/>
        <v>2</v>
      </c>
      <c r="AA69" s="21">
        <f t="shared" si="15"/>
        <v>0</v>
      </c>
      <c r="AB69" s="18">
        <f t="shared" si="15"/>
        <v>0</v>
      </c>
      <c r="AC69" s="18">
        <f t="shared" si="15"/>
        <v>0</v>
      </c>
      <c r="AD69" s="18">
        <f t="shared" si="15"/>
        <v>0</v>
      </c>
      <c r="AE69" s="18">
        <f t="shared" si="15"/>
        <v>0</v>
      </c>
      <c r="AF69" s="18">
        <f t="shared" si="15"/>
        <v>0</v>
      </c>
      <c r="AG69" s="18">
        <f t="shared" si="15"/>
        <v>0</v>
      </c>
    </row>
  </sheetData>
  <sheetProtection algorithmName="SHA-512" hashValue="9CtQk2Lul8HdKdhBRtj0MisEiu63Vlyx97WCGe2t9Jjr4NV+pS8K00lRx4J4JJbPBzgPCZXh7a2K2YB7nxHVhg==" saltValue="r/e+ZB6b84O45FXFLSYhmg==" spinCount="100000" sheet="1" objects="1" scenarios="1" insertRows="0" deleteRows="0" selectLockedCells="1"/>
  <mergeCells count="91">
    <mergeCell ref="A1:AH1"/>
    <mergeCell ref="A3:H3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W6:X6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E9:F9"/>
    <mergeCell ref="G9:H9"/>
    <mergeCell ref="I9:J9"/>
    <mergeCell ref="K9:L9"/>
    <mergeCell ref="M9:N9"/>
    <mergeCell ref="O9:P9"/>
    <mergeCell ref="Q9:R9"/>
    <mergeCell ref="S9:T9"/>
    <mergeCell ref="U9:V9"/>
    <mergeCell ref="W9:X9"/>
    <mergeCell ref="E10:F10"/>
    <mergeCell ref="G10:H10"/>
    <mergeCell ref="I10:J10"/>
    <mergeCell ref="K10:L10"/>
    <mergeCell ref="M10:N10"/>
    <mergeCell ref="O10:P10"/>
    <mergeCell ref="Q10:R10"/>
    <mergeCell ref="S10:T10"/>
    <mergeCell ref="U10:V10"/>
    <mergeCell ref="W10:X10"/>
    <mergeCell ref="G11:H11"/>
    <mergeCell ref="K11:L11"/>
    <mergeCell ref="O11:P11"/>
    <mergeCell ref="S11:T11"/>
    <mergeCell ref="W11:X11"/>
    <mergeCell ref="A18:A19"/>
    <mergeCell ref="B18:B19"/>
    <mergeCell ref="C18:C19"/>
    <mergeCell ref="D18:D19"/>
    <mergeCell ref="E18:E19"/>
    <mergeCell ref="M18:S18"/>
    <mergeCell ref="T18:Z18"/>
    <mergeCell ref="AA18:AG18"/>
    <mergeCell ref="AH18:AH19"/>
    <mergeCell ref="E13:H13"/>
    <mergeCell ref="E14:H14"/>
    <mergeCell ref="J14:K14"/>
    <mergeCell ref="E15:H15"/>
    <mergeCell ref="F18:L18"/>
  </mergeCells>
  <conditionalFormatting sqref="B14">
    <cfRule type="cellIs" dxfId="90" priority="9" operator="lessThan">
      <formula>12</formula>
    </cfRule>
    <cfRule type="cellIs" dxfId="89" priority="16" operator="lessThan">
      <formula>10</formula>
    </cfRule>
    <cfRule type="cellIs" dxfId="88" priority="17" operator="lessThan">
      <formula>10</formula>
    </cfRule>
    <cfRule type="cellIs" dxfId="87" priority="18" operator="lessThan">
      <formula>10</formula>
    </cfRule>
  </conditionalFormatting>
  <conditionalFormatting sqref="B15">
    <cfRule type="cellIs" dxfId="86" priority="8" operator="lessThan">
      <formula>12</formula>
    </cfRule>
    <cfRule type="cellIs" dxfId="85" priority="15" operator="lessThan">
      <formula>10</formula>
    </cfRule>
  </conditionalFormatting>
  <conditionalFormatting sqref="B16">
    <cfRule type="cellIs" dxfId="84" priority="7" operator="lessThan">
      <formula>12</formula>
    </cfRule>
    <cfRule type="cellIs" dxfId="83" priority="14" operator="lessThan">
      <formula>10</formula>
    </cfRule>
  </conditionalFormatting>
  <conditionalFormatting sqref="D14">
    <cfRule type="cellIs" dxfId="82" priority="6" operator="lessThan">
      <formula>12</formula>
    </cfRule>
    <cfRule type="cellIs" dxfId="81" priority="13" operator="lessThan">
      <formula>10</formula>
    </cfRule>
  </conditionalFormatting>
  <conditionalFormatting sqref="D15">
    <cfRule type="cellIs" dxfId="80" priority="5" operator="lessThan">
      <formula>12</formula>
    </cfRule>
    <cfRule type="cellIs" dxfId="79" priority="12" operator="lessThan">
      <formula>10</formula>
    </cfRule>
  </conditionalFormatting>
  <conditionalFormatting sqref="I14">
    <cfRule type="cellIs" dxfId="78" priority="2" operator="greaterThan">
      <formula>$S$11</formula>
    </cfRule>
    <cfRule type="cellIs" dxfId="77" priority="4" operator="lessThan">
      <formula>12</formula>
    </cfRule>
    <cfRule type="cellIs" dxfId="76" priority="11" operator="lessThan">
      <formula>10</formula>
    </cfRule>
  </conditionalFormatting>
  <conditionalFormatting sqref="L14">
    <cfRule type="cellIs" dxfId="75" priority="3" operator="lessThan">
      <formula>12</formula>
    </cfRule>
    <cfRule type="cellIs" dxfId="74" priority="10" operator="lessThan">
      <formula>10</formula>
    </cfRule>
  </conditionalFormatting>
  <conditionalFormatting sqref="AA20:AG69">
    <cfRule type="cellIs" dxfId="73" priority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8" scale="6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H64"/>
  <sheetViews>
    <sheetView topLeftCell="I1" workbookViewId="0">
      <pane ySplit="19" topLeftCell="A44" activePane="bottomLeft" state="frozen"/>
      <selection pane="bottomLeft" activeCell="A55" sqref="A55"/>
    </sheetView>
  </sheetViews>
  <sheetFormatPr defaultRowHeight="12.75" x14ac:dyDescent="0.2"/>
  <cols>
    <col min="1" max="1" width="9.85546875" style="42" customWidth="1"/>
    <col min="2" max="4" width="14.7109375" style="1" customWidth="1"/>
    <col min="5" max="5" width="7.7109375" style="1" customWidth="1"/>
    <col min="6" max="33" width="5.7109375" style="1" customWidth="1"/>
    <col min="34" max="34" width="28.140625" style="1" customWidth="1"/>
    <col min="35" max="16384" width="9.140625" style="1"/>
  </cols>
  <sheetData>
    <row r="1" spans="1:34" x14ac:dyDescent="0.2">
      <c r="A1" s="136" t="s">
        <v>20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</row>
    <row r="2" spans="1:34" x14ac:dyDescent="0.2">
      <c r="A2" s="40" t="s">
        <v>27</v>
      </c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s="5" customFormat="1" ht="5.25" customHeight="1" x14ac:dyDescent="0.2">
      <c r="A3" s="137"/>
      <c r="B3" s="137"/>
      <c r="C3" s="137"/>
      <c r="D3" s="137"/>
      <c r="E3" s="137"/>
      <c r="F3" s="137"/>
      <c r="G3" s="137"/>
      <c r="H3" s="137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</row>
    <row r="4" spans="1:34" ht="15" customHeight="1" x14ac:dyDescent="0.2">
      <c r="A4" s="41" t="s">
        <v>23</v>
      </c>
      <c r="B4" s="29" t="s">
        <v>3</v>
      </c>
      <c r="C4" s="31" t="s">
        <v>23</v>
      </c>
      <c r="D4" s="29" t="s">
        <v>4</v>
      </c>
      <c r="E4" s="138" t="s">
        <v>23</v>
      </c>
      <c r="F4" s="139"/>
      <c r="G4" s="139" t="s">
        <v>5</v>
      </c>
      <c r="H4" s="140"/>
      <c r="I4" s="138" t="s">
        <v>23</v>
      </c>
      <c r="J4" s="139"/>
      <c r="K4" s="139" t="s">
        <v>7</v>
      </c>
      <c r="L4" s="140"/>
      <c r="M4" s="138" t="s">
        <v>23</v>
      </c>
      <c r="N4" s="139"/>
      <c r="O4" s="139" t="s">
        <v>8</v>
      </c>
      <c r="P4" s="140"/>
      <c r="Q4" s="138" t="s">
        <v>23</v>
      </c>
      <c r="R4" s="139"/>
      <c r="S4" s="139" t="s">
        <v>16</v>
      </c>
      <c r="T4" s="140"/>
      <c r="U4" s="138" t="s">
        <v>23</v>
      </c>
      <c r="V4" s="139"/>
      <c r="W4" s="139" t="s">
        <v>10</v>
      </c>
      <c r="X4" s="140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s="26" customFormat="1" x14ac:dyDescent="0.2">
      <c r="A5" s="49">
        <v>42979</v>
      </c>
      <c r="B5" s="30">
        <f>'AUG-17'!B14</f>
        <v>108</v>
      </c>
      <c r="C5" s="49">
        <v>42979</v>
      </c>
      <c r="D5" s="32">
        <f>'AUG-17'!B15</f>
        <v>44</v>
      </c>
      <c r="E5" s="127">
        <v>42979</v>
      </c>
      <c r="F5" s="128"/>
      <c r="G5" s="131">
        <f>'AUG-17'!B16</f>
        <v>122</v>
      </c>
      <c r="H5" s="132"/>
      <c r="I5" s="129">
        <v>42979</v>
      </c>
      <c r="J5" s="130"/>
      <c r="K5" s="133">
        <f>'AUG-17'!D14</f>
        <v>79</v>
      </c>
      <c r="L5" s="134"/>
      <c r="M5" s="127">
        <v>42979</v>
      </c>
      <c r="N5" s="128"/>
      <c r="O5" s="131">
        <f>'AUG-17'!D15</f>
        <v>31</v>
      </c>
      <c r="P5" s="132"/>
      <c r="Q5" s="123">
        <v>42979</v>
      </c>
      <c r="R5" s="124"/>
      <c r="S5" s="133">
        <f>'AUG-17'!I14</f>
        <v>5</v>
      </c>
      <c r="T5" s="134"/>
      <c r="U5" s="127">
        <v>42979</v>
      </c>
      <c r="V5" s="128"/>
      <c r="W5" s="131">
        <f>'AUG-17'!L14</f>
        <v>12</v>
      </c>
      <c r="X5" s="132"/>
      <c r="Y5" s="27"/>
      <c r="Z5" s="27"/>
      <c r="AA5" s="27"/>
      <c r="AB5" s="27"/>
      <c r="AC5" s="27"/>
      <c r="AD5" s="27"/>
      <c r="AE5" s="27"/>
      <c r="AF5" s="27"/>
      <c r="AG5" s="27"/>
      <c r="AH5" s="27"/>
    </row>
    <row r="6" spans="1:34" s="26" customFormat="1" x14ac:dyDescent="0.2">
      <c r="A6" s="49"/>
      <c r="B6" s="30"/>
      <c r="C6" s="50"/>
      <c r="D6" s="32"/>
      <c r="E6" s="127"/>
      <c r="F6" s="128"/>
      <c r="G6" s="131"/>
      <c r="H6" s="132"/>
      <c r="I6" s="129"/>
      <c r="J6" s="130"/>
      <c r="K6" s="133"/>
      <c r="L6" s="134"/>
      <c r="M6" s="127">
        <v>43006</v>
      </c>
      <c r="N6" s="128"/>
      <c r="O6" s="131">
        <v>4</v>
      </c>
      <c r="P6" s="132"/>
      <c r="Q6" s="123"/>
      <c r="R6" s="124"/>
      <c r="S6" s="133"/>
      <c r="T6" s="134"/>
      <c r="U6" s="127"/>
      <c r="V6" s="128"/>
      <c r="W6" s="131"/>
      <c r="X6" s="132"/>
      <c r="Y6" s="27"/>
      <c r="Z6" s="27"/>
      <c r="AA6" s="27"/>
      <c r="AB6" s="27"/>
      <c r="AC6" s="27"/>
      <c r="AD6" s="27"/>
      <c r="AE6" s="27"/>
      <c r="AF6" s="27"/>
      <c r="AG6" s="27"/>
      <c r="AH6" s="27"/>
    </row>
    <row r="7" spans="1:34" s="26" customFormat="1" x14ac:dyDescent="0.2">
      <c r="A7" s="49"/>
      <c r="B7" s="30"/>
      <c r="C7" s="50"/>
      <c r="D7" s="32"/>
      <c r="E7" s="127"/>
      <c r="F7" s="128"/>
      <c r="G7" s="131"/>
      <c r="H7" s="132"/>
      <c r="I7" s="129"/>
      <c r="J7" s="130"/>
      <c r="K7" s="133"/>
      <c r="L7" s="134"/>
      <c r="M7" s="127"/>
      <c r="N7" s="128"/>
      <c r="O7" s="131"/>
      <c r="P7" s="132"/>
      <c r="Q7" s="123"/>
      <c r="R7" s="124"/>
      <c r="S7" s="133"/>
      <c r="T7" s="134"/>
      <c r="U7" s="127"/>
      <c r="V7" s="128"/>
      <c r="W7" s="131"/>
      <c r="X7" s="132"/>
      <c r="Y7" s="27"/>
      <c r="Z7" s="27"/>
      <c r="AA7" s="27"/>
      <c r="AB7" s="27"/>
      <c r="AC7" s="27"/>
      <c r="AD7" s="27"/>
      <c r="AE7" s="27"/>
      <c r="AF7" s="27"/>
      <c r="AG7" s="27"/>
      <c r="AH7" s="27"/>
    </row>
    <row r="8" spans="1:34" s="26" customFormat="1" x14ac:dyDescent="0.2">
      <c r="A8" s="49"/>
      <c r="B8" s="30"/>
      <c r="C8" s="50"/>
      <c r="D8" s="32"/>
      <c r="E8" s="127"/>
      <c r="F8" s="128"/>
      <c r="G8" s="131"/>
      <c r="H8" s="132"/>
      <c r="I8" s="129"/>
      <c r="J8" s="130"/>
      <c r="K8" s="133"/>
      <c r="L8" s="134"/>
      <c r="M8" s="127"/>
      <c r="N8" s="128"/>
      <c r="O8" s="131"/>
      <c r="P8" s="132"/>
      <c r="Q8" s="123"/>
      <c r="R8" s="124"/>
      <c r="S8" s="133"/>
      <c r="T8" s="134"/>
      <c r="U8" s="127"/>
      <c r="V8" s="128"/>
      <c r="W8" s="131"/>
      <c r="X8" s="132"/>
    </row>
    <row r="9" spans="1:34" s="26" customFormat="1" x14ac:dyDescent="0.2">
      <c r="A9" s="49"/>
      <c r="B9" s="30"/>
      <c r="C9" s="50"/>
      <c r="D9" s="32"/>
      <c r="E9" s="127"/>
      <c r="F9" s="128"/>
      <c r="G9" s="131"/>
      <c r="H9" s="132"/>
      <c r="I9" s="129"/>
      <c r="J9" s="130"/>
      <c r="K9" s="133"/>
      <c r="L9" s="134"/>
      <c r="M9" s="127"/>
      <c r="N9" s="128"/>
      <c r="O9" s="131"/>
      <c r="P9" s="132"/>
      <c r="Q9" s="123"/>
      <c r="R9" s="124"/>
      <c r="S9" s="133"/>
      <c r="T9" s="134"/>
      <c r="U9" s="127"/>
      <c r="V9" s="128"/>
      <c r="W9" s="131"/>
      <c r="X9" s="132"/>
    </row>
    <row r="10" spans="1:34" s="26" customFormat="1" ht="13.5" thickBot="1" x14ac:dyDescent="0.25">
      <c r="A10" s="49"/>
      <c r="B10" s="34"/>
      <c r="C10" s="50"/>
      <c r="D10" s="35"/>
      <c r="E10" s="127"/>
      <c r="F10" s="128"/>
      <c r="G10" s="121"/>
      <c r="H10" s="122"/>
      <c r="I10" s="129"/>
      <c r="J10" s="130"/>
      <c r="K10" s="125"/>
      <c r="L10" s="126"/>
      <c r="M10" s="127"/>
      <c r="N10" s="128"/>
      <c r="O10" s="121"/>
      <c r="P10" s="122"/>
      <c r="Q10" s="123"/>
      <c r="R10" s="124"/>
      <c r="S10" s="125"/>
      <c r="T10" s="126"/>
      <c r="U10" s="127"/>
      <c r="V10" s="128"/>
      <c r="W10" s="121"/>
      <c r="X10" s="122"/>
    </row>
    <row r="11" spans="1:34" ht="15" customHeight="1" thickTop="1" thickBot="1" x14ac:dyDescent="0.25">
      <c r="A11" s="42" t="s">
        <v>22</v>
      </c>
      <c r="B11" s="36">
        <f>SUM(B5:B10)</f>
        <v>108</v>
      </c>
      <c r="C11" s="8"/>
      <c r="D11" s="36">
        <f>SUM(D5:D10)</f>
        <v>44</v>
      </c>
      <c r="E11" s="8"/>
      <c r="F11" s="8"/>
      <c r="G11" s="117">
        <f>SUM(G5:H10)</f>
        <v>122</v>
      </c>
      <c r="H11" s="118"/>
      <c r="I11" s="8"/>
      <c r="J11" s="8"/>
      <c r="K11" s="117">
        <f>SUM(K5:L10)</f>
        <v>79</v>
      </c>
      <c r="L11" s="118"/>
      <c r="M11" s="9"/>
      <c r="N11" s="9"/>
      <c r="O11" s="119">
        <f>SUM(O5:P10)</f>
        <v>35</v>
      </c>
      <c r="P11" s="120"/>
      <c r="S11" s="119">
        <f>SUM(S5:T10)</f>
        <v>5</v>
      </c>
      <c r="T11" s="120"/>
      <c r="W11" s="119">
        <f>SUM(W5:X10)</f>
        <v>12</v>
      </c>
      <c r="X11" s="120"/>
    </row>
    <row r="12" spans="1:34" ht="6.75" customHeight="1" thickTop="1" x14ac:dyDescent="0.2"/>
    <row r="13" spans="1:34" x14ac:dyDescent="0.2">
      <c r="A13" s="43" t="s">
        <v>2</v>
      </c>
      <c r="B13" s="29" t="s">
        <v>19</v>
      </c>
      <c r="C13" s="10" t="s">
        <v>6</v>
      </c>
      <c r="D13" s="29" t="s">
        <v>19</v>
      </c>
      <c r="E13" s="104" t="s">
        <v>11</v>
      </c>
      <c r="F13" s="105"/>
      <c r="G13" s="105"/>
      <c r="H13" s="105"/>
      <c r="I13" s="29" t="s">
        <v>19</v>
      </c>
      <c r="J13" s="11" t="s">
        <v>9</v>
      </c>
      <c r="K13" s="12"/>
      <c r="L13" s="13" t="s">
        <v>19</v>
      </c>
    </row>
    <row r="14" spans="1:34" x14ac:dyDescent="0.2">
      <c r="A14" s="44" t="s">
        <v>3</v>
      </c>
      <c r="B14" s="15">
        <f>B11-SUM(F20:F63)+SUM(T20:T63)</f>
        <v>91</v>
      </c>
      <c r="C14" s="28" t="s">
        <v>7</v>
      </c>
      <c r="D14" s="16">
        <f>SUM(K5:L10)-SUM(I20:I63)+SUM(W20:W63)</f>
        <v>28</v>
      </c>
      <c r="E14" s="106" t="s">
        <v>16</v>
      </c>
      <c r="F14" s="107"/>
      <c r="G14" s="107"/>
      <c r="H14" s="107"/>
      <c r="I14" s="17">
        <f>SUM(S5:T10)-SUM(K20:K63)+SUM(Y20:Y63)</f>
        <v>5</v>
      </c>
      <c r="J14" s="108" t="s">
        <v>10</v>
      </c>
      <c r="K14" s="108"/>
      <c r="L14" s="18">
        <f>SUM(W5:X10)-SUM(L20:L63)+SUM(Z20:Z63)</f>
        <v>6</v>
      </c>
    </row>
    <row r="15" spans="1:34" x14ac:dyDescent="0.2">
      <c r="A15" s="44" t="s">
        <v>4</v>
      </c>
      <c r="B15" s="15">
        <f>D11-SUM(G20:G63)+SUM(U20:U63)</f>
        <v>39</v>
      </c>
      <c r="C15" s="19" t="s">
        <v>8</v>
      </c>
      <c r="D15" s="16">
        <f>SUM(O5:P10)-SUM(J20:J63)+SUM(X20:X63)</f>
        <v>0</v>
      </c>
      <c r="E15" s="109"/>
      <c r="F15" s="110"/>
      <c r="G15" s="110"/>
      <c r="H15" s="111"/>
      <c r="I15" s="33"/>
    </row>
    <row r="16" spans="1:34" x14ac:dyDescent="0.2">
      <c r="A16" s="44" t="s">
        <v>5</v>
      </c>
      <c r="B16" s="15">
        <f>SUM(G5:H10)-SUM(H20:H63)+SUM(V20:V63)</f>
        <v>111</v>
      </c>
      <c r="E16" s="5"/>
      <c r="F16" s="5"/>
      <c r="G16" s="5"/>
      <c r="H16" s="5"/>
      <c r="I16" s="5"/>
      <c r="J16" s="5"/>
    </row>
    <row r="18" spans="1:34" ht="15" customHeight="1" x14ac:dyDescent="0.2">
      <c r="A18" s="113" t="s">
        <v>0</v>
      </c>
      <c r="B18" s="114" t="s">
        <v>1</v>
      </c>
      <c r="C18" s="114" t="s">
        <v>12</v>
      </c>
      <c r="D18" s="114" t="s">
        <v>14</v>
      </c>
      <c r="E18" s="116" t="s">
        <v>13</v>
      </c>
      <c r="F18" s="112" t="s">
        <v>15</v>
      </c>
      <c r="G18" s="112"/>
      <c r="H18" s="112"/>
      <c r="I18" s="112"/>
      <c r="J18" s="112"/>
      <c r="K18" s="112"/>
      <c r="L18" s="112"/>
      <c r="M18" s="97" t="s">
        <v>25</v>
      </c>
      <c r="N18" s="97"/>
      <c r="O18" s="97"/>
      <c r="P18" s="97"/>
      <c r="Q18" s="97"/>
      <c r="R18" s="97"/>
      <c r="S18" s="97"/>
      <c r="T18" s="98" t="s">
        <v>26</v>
      </c>
      <c r="U18" s="99"/>
      <c r="V18" s="99"/>
      <c r="W18" s="99"/>
      <c r="X18" s="99"/>
      <c r="Y18" s="99"/>
      <c r="Z18" s="100"/>
      <c r="AA18" s="101" t="s">
        <v>21</v>
      </c>
      <c r="AB18" s="101"/>
      <c r="AC18" s="101"/>
      <c r="AD18" s="101"/>
      <c r="AE18" s="101"/>
      <c r="AF18" s="101"/>
      <c r="AG18" s="101"/>
      <c r="AH18" s="102" t="s">
        <v>18</v>
      </c>
    </row>
    <row r="19" spans="1:34" x14ac:dyDescent="0.2">
      <c r="A19" s="113"/>
      <c r="B19" s="115"/>
      <c r="C19" s="115"/>
      <c r="D19" s="115"/>
      <c r="E19" s="116"/>
      <c r="F19" s="37" t="s">
        <v>3</v>
      </c>
      <c r="G19" s="37" t="s">
        <v>4</v>
      </c>
      <c r="H19" s="37" t="s">
        <v>5</v>
      </c>
      <c r="I19" s="37" t="s">
        <v>7</v>
      </c>
      <c r="J19" s="37" t="s">
        <v>8</v>
      </c>
      <c r="K19" s="37" t="s">
        <v>16</v>
      </c>
      <c r="L19" s="37" t="s">
        <v>17</v>
      </c>
      <c r="M19" s="38" t="s">
        <v>3</v>
      </c>
      <c r="N19" s="38" t="s">
        <v>4</v>
      </c>
      <c r="O19" s="38" t="s">
        <v>5</v>
      </c>
      <c r="P19" s="38" t="s">
        <v>7</v>
      </c>
      <c r="Q19" s="38" t="s">
        <v>8</v>
      </c>
      <c r="R19" s="38" t="s">
        <v>16</v>
      </c>
      <c r="S19" s="38" t="s">
        <v>17</v>
      </c>
      <c r="T19" s="37" t="s">
        <v>3</v>
      </c>
      <c r="U19" s="37" t="s">
        <v>4</v>
      </c>
      <c r="V19" s="37" t="s">
        <v>5</v>
      </c>
      <c r="W19" s="37" t="s">
        <v>7</v>
      </c>
      <c r="X19" s="37" t="s">
        <v>8</v>
      </c>
      <c r="Y19" s="37" t="s">
        <v>16</v>
      </c>
      <c r="Z19" s="37" t="s">
        <v>17</v>
      </c>
      <c r="AA19" s="39" t="s">
        <v>3</v>
      </c>
      <c r="AB19" s="39" t="s">
        <v>4</v>
      </c>
      <c r="AC19" s="39" t="s">
        <v>5</v>
      </c>
      <c r="AD19" s="39" t="s">
        <v>7</v>
      </c>
      <c r="AE19" s="39" t="s">
        <v>8</v>
      </c>
      <c r="AF19" s="39" t="s">
        <v>16</v>
      </c>
      <c r="AG19" s="39" t="s">
        <v>17</v>
      </c>
      <c r="AH19" s="103"/>
    </row>
    <row r="20" spans="1:34" s="26" customFormat="1" x14ac:dyDescent="0.2">
      <c r="A20" s="48">
        <v>42983</v>
      </c>
      <c r="B20" s="24" t="s">
        <v>289</v>
      </c>
      <c r="C20" s="24" t="s">
        <v>290</v>
      </c>
      <c r="D20" s="24" t="s">
        <v>31</v>
      </c>
      <c r="E20" s="24">
        <v>101824</v>
      </c>
      <c r="F20" s="24">
        <v>2</v>
      </c>
      <c r="G20" s="24">
        <v>1</v>
      </c>
      <c r="H20" s="24">
        <v>1</v>
      </c>
      <c r="I20" s="24"/>
      <c r="J20" s="24"/>
      <c r="K20" s="24"/>
      <c r="L20" s="24"/>
      <c r="M20" s="24">
        <v>1</v>
      </c>
      <c r="N20" s="24">
        <v>1</v>
      </c>
      <c r="O20" s="24">
        <v>1</v>
      </c>
      <c r="P20" s="24"/>
      <c r="Q20" s="24"/>
      <c r="R20" s="24"/>
      <c r="S20" s="24"/>
      <c r="T20" s="24">
        <v>1</v>
      </c>
      <c r="U20" s="24"/>
      <c r="V20" s="24"/>
      <c r="W20" s="24"/>
      <c r="X20" s="24"/>
      <c r="Y20" s="24"/>
      <c r="Z20" s="24"/>
      <c r="AA20" s="24">
        <f>F20-(M20+T20)</f>
        <v>0</v>
      </c>
      <c r="AB20" s="24">
        <f t="shared" ref="AB20:AG20" si="0">G20-(N20+U20)</f>
        <v>0</v>
      </c>
      <c r="AC20" s="24">
        <f t="shared" si="0"/>
        <v>0</v>
      </c>
      <c r="AD20" s="24">
        <f t="shared" si="0"/>
        <v>0</v>
      </c>
      <c r="AE20" s="24">
        <f t="shared" si="0"/>
        <v>0</v>
      </c>
      <c r="AF20" s="24">
        <f t="shared" si="0"/>
        <v>0</v>
      </c>
      <c r="AG20" s="24">
        <f t="shared" si="0"/>
        <v>0</v>
      </c>
      <c r="AH20" s="24"/>
    </row>
    <row r="21" spans="1:34" s="26" customFormat="1" x14ac:dyDescent="0.2">
      <c r="A21" s="48">
        <v>42983</v>
      </c>
      <c r="B21" s="24" t="s">
        <v>63</v>
      </c>
      <c r="C21" s="24" t="s">
        <v>291</v>
      </c>
      <c r="D21" s="24" t="s">
        <v>28</v>
      </c>
      <c r="E21" s="24">
        <v>101869</v>
      </c>
      <c r="F21" s="24"/>
      <c r="G21" s="24"/>
      <c r="H21" s="24"/>
      <c r="I21" s="24">
        <v>2</v>
      </c>
      <c r="J21" s="24">
        <v>2</v>
      </c>
      <c r="K21" s="24"/>
      <c r="L21" s="24"/>
      <c r="M21" s="24"/>
      <c r="N21" s="24"/>
      <c r="O21" s="24"/>
      <c r="P21" s="24">
        <v>1</v>
      </c>
      <c r="Q21" s="24">
        <v>1</v>
      </c>
      <c r="R21" s="24"/>
      <c r="S21" s="24"/>
      <c r="T21" s="24"/>
      <c r="U21" s="24"/>
      <c r="V21" s="24"/>
      <c r="W21" s="24">
        <v>1</v>
      </c>
      <c r="X21" s="24">
        <v>1</v>
      </c>
      <c r="Y21" s="24"/>
      <c r="Z21" s="24"/>
      <c r="AA21" s="24">
        <f t="shared" ref="AA21:AA63" si="1">F21-(M21+T21)</f>
        <v>0</v>
      </c>
      <c r="AB21" s="24">
        <f t="shared" ref="AB21:AB63" si="2">G21-(N21+U21)</f>
        <v>0</v>
      </c>
      <c r="AC21" s="24">
        <f t="shared" ref="AC21:AC63" si="3">H21-(O21+V21)</f>
        <v>0</v>
      </c>
      <c r="AD21" s="24">
        <f t="shared" ref="AD21:AD63" si="4">I21-(P21+W21)</f>
        <v>0</v>
      </c>
      <c r="AE21" s="24">
        <f t="shared" ref="AE21:AE63" si="5">J21-(Q21+X21)</f>
        <v>0</v>
      </c>
      <c r="AF21" s="24">
        <f t="shared" ref="AF21:AF63" si="6">K21-(R21+Y21)</f>
        <v>0</v>
      </c>
      <c r="AG21" s="24">
        <f t="shared" ref="AG21:AG63" si="7">L21-(S21+Z21)</f>
        <v>0</v>
      </c>
      <c r="AH21" s="24"/>
    </row>
    <row r="22" spans="1:34" s="26" customFormat="1" x14ac:dyDescent="0.2">
      <c r="A22" s="48">
        <v>42984</v>
      </c>
      <c r="B22" s="24" t="s">
        <v>29</v>
      </c>
      <c r="C22" s="24" t="s">
        <v>292</v>
      </c>
      <c r="D22" s="24" t="s">
        <v>28</v>
      </c>
      <c r="E22" s="24">
        <v>101862</v>
      </c>
      <c r="F22" s="24"/>
      <c r="G22" s="24"/>
      <c r="H22" s="24"/>
      <c r="I22" s="24">
        <v>2</v>
      </c>
      <c r="J22" s="24">
        <v>2</v>
      </c>
      <c r="K22" s="24"/>
      <c r="L22" s="24"/>
      <c r="M22" s="24"/>
      <c r="N22" s="24"/>
      <c r="O22" s="24"/>
      <c r="P22" s="24">
        <v>1</v>
      </c>
      <c r="Q22" s="24">
        <v>1</v>
      </c>
      <c r="R22" s="24"/>
      <c r="S22" s="24"/>
      <c r="T22" s="24"/>
      <c r="U22" s="24"/>
      <c r="V22" s="24"/>
      <c r="W22" s="24">
        <v>1</v>
      </c>
      <c r="X22" s="24">
        <v>1</v>
      </c>
      <c r="Y22" s="24"/>
      <c r="Z22" s="24"/>
      <c r="AA22" s="24">
        <f t="shared" si="1"/>
        <v>0</v>
      </c>
      <c r="AB22" s="24">
        <f t="shared" si="2"/>
        <v>0</v>
      </c>
      <c r="AC22" s="24">
        <f t="shared" si="3"/>
        <v>0</v>
      </c>
      <c r="AD22" s="24">
        <f t="shared" si="4"/>
        <v>0</v>
      </c>
      <c r="AE22" s="24">
        <f t="shared" si="5"/>
        <v>0</v>
      </c>
      <c r="AF22" s="24">
        <f t="shared" si="6"/>
        <v>0</v>
      </c>
      <c r="AG22" s="24">
        <f t="shared" si="7"/>
        <v>0</v>
      </c>
      <c r="AH22" s="24"/>
    </row>
    <row r="23" spans="1:34" s="26" customFormat="1" x14ac:dyDescent="0.2">
      <c r="A23" s="48">
        <v>42984</v>
      </c>
      <c r="B23" s="24" t="s">
        <v>38</v>
      </c>
      <c r="C23" s="24" t="s">
        <v>91</v>
      </c>
      <c r="D23" s="24" t="s">
        <v>31</v>
      </c>
      <c r="E23" s="24">
        <v>101873</v>
      </c>
      <c r="F23" s="24">
        <v>5</v>
      </c>
      <c r="G23" s="24">
        <v>1</v>
      </c>
      <c r="H23" s="24">
        <v>6</v>
      </c>
      <c r="I23" s="24"/>
      <c r="J23" s="24"/>
      <c r="K23" s="24"/>
      <c r="L23" s="24"/>
      <c r="M23" s="24">
        <v>0</v>
      </c>
      <c r="N23" s="24">
        <v>0</v>
      </c>
      <c r="O23" s="24">
        <v>0</v>
      </c>
      <c r="P23" s="24"/>
      <c r="Q23" s="24"/>
      <c r="R23" s="24"/>
      <c r="S23" s="24"/>
      <c r="T23" s="24">
        <v>5</v>
      </c>
      <c r="U23" s="24">
        <v>1</v>
      </c>
      <c r="V23" s="24">
        <v>6</v>
      </c>
      <c r="W23" s="24"/>
      <c r="X23" s="24"/>
      <c r="Y23" s="24"/>
      <c r="Z23" s="24"/>
      <c r="AA23" s="24">
        <f t="shared" si="1"/>
        <v>0</v>
      </c>
      <c r="AB23" s="24">
        <f t="shared" si="2"/>
        <v>0</v>
      </c>
      <c r="AC23" s="24">
        <f t="shared" si="3"/>
        <v>0</v>
      </c>
      <c r="AD23" s="24">
        <f t="shared" si="4"/>
        <v>0</v>
      </c>
      <c r="AE23" s="24">
        <f t="shared" si="5"/>
        <v>0</v>
      </c>
      <c r="AF23" s="24">
        <f t="shared" si="6"/>
        <v>0</v>
      </c>
      <c r="AG23" s="24">
        <f t="shared" si="7"/>
        <v>0</v>
      </c>
      <c r="AH23" s="24"/>
    </row>
    <row r="24" spans="1:34" s="26" customFormat="1" x14ac:dyDescent="0.2">
      <c r="A24" s="48">
        <v>42985</v>
      </c>
      <c r="B24" s="24" t="s">
        <v>29</v>
      </c>
      <c r="C24" s="24" t="s">
        <v>293</v>
      </c>
      <c r="D24" s="24" t="s">
        <v>28</v>
      </c>
      <c r="E24" s="24">
        <v>101861</v>
      </c>
      <c r="F24" s="24"/>
      <c r="G24" s="24"/>
      <c r="H24" s="24"/>
      <c r="I24" s="24">
        <v>2</v>
      </c>
      <c r="J24" s="24">
        <v>2</v>
      </c>
      <c r="K24" s="24"/>
      <c r="L24" s="24"/>
      <c r="M24" s="24"/>
      <c r="N24" s="24"/>
      <c r="O24" s="24"/>
      <c r="P24" s="24">
        <v>1</v>
      </c>
      <c r="Q24" s="24">
        <v>1</v>
      </c>
      <c r="R24" s="24"/>
      <c r="S24" s="24"/>
      <c r="T24" s="24"/>
      <c r="U24" s="24"/>
      <c r="V24" s="24"/>
      <c r="W24" s="24">
        <v>1</v>
      </c>
      <c r="X24" s="24">
        <v>1</v>
      </c>
      <c r="Y24" s="24"/>
      <c r="Z24" s="24"/>
      <c r="AA24" s="24">
        <f t="shared" si="1"/>
        <v>0</v>
      </c>
      <c r="AB24" s="24">
        <f t="shared" si="2"/>
        <v>0</v>
      </c>
      <c r="AC24" s="24">
        <f t="shared" si="3"/>
        <v>0</v>
      </c>
      <c r="AD24" s="24">
        <f t="shared" si="4"/>
        <v>0</v>
      </c>
      <c r="AE24" s="24">
        <f t="shared" si="5"/>
        <v>0</v>
      </c>
      <c r="AF24" s="24">
        <f t="shared" si="6"/>
        <v>0</v>
      </c>
      <c r="AG24" s="24">
        <f t="shared" si="7"/>
        <v>0</v>
      </c>
      <c r="AH24" s="24"/>
    </row>
    <row r="25" spans="1:34" s="26" customFormat="1" x14ac:dyDescent="0.2">
      <c r="A25" s="48">
        <v>42985</v>
      </c>
      <c r="B25" s="24" t="s">
        <v>158</v>
      </c>
      <c r="C25" s="24" t="s">
        <v>217</v>
      </c>
      <c r="D25" s="24" t="s">
        <v>28</v>
      </c>
      <c r="E25" s="24">
        <v>101875</v>
      </c>
      <c r="F25" s="24"/>
      <c r="G25" s="24"/>
      <c r="H25" s="24"/>
      <c r="I25" s="24">
        <v>3</v>
      </c>
      <c r="J25" s="24">
        <v>2</v>
      </c>
      <c r="K25" s="24"/>
      <c r="L25" s="24"/>
      <c r="M25" s="24"/>
      <c r="N25" s="24"/>
      <c r="O25" s="24"/>
      <c r="P25" s="24">
        <v>1</v>
      </c>
      <c r="Q25" s="24">
        <v>1</v>
      </c>
      <c r="R25" s="24"/>
      <c r="S25" s="24"/>
      <c r="T25" s="24"/>
      <c r="U25" s="24"/>
      <c r="V25" s="24"/>
      <c r="W25" s="24">
        <v>2</v>
      </c>
      <c r="X25" s="24">
        <v>1</v>
      </c>
      <c r="Y25" s="24"/>
      <c r="Z25" s="24"/>
      <c r="AA25" s="24">
        <f t="shared" si="1"/>
        <v>0</v>
      </c>
      <c r="AB25" s="24">
        <f t="shared" si="2"/>
        <v>0</v>
      </c>
      <c r="AC25" s="24">
        <f t="shared" si="3"/>
        <v>0</v>
      </c>
      <c r="AD25" s="24">
        <f t="shared" si="4"/>
        <v>0</v>
      </c>
      <c r="AE25" s="24">
        <f t="shared" si="5"/>
        <v>0</v>
      </c>
      <c r="AF25" s="24">
        <f t="shared" si="6"/>
        <v>0</v>
      </c>
      <c r="AG25" s="24">
        <f t="shared" si="7"/>
        <v>0</v>
      </c>
      <c r="AH25" s="24"/>
    </row>
    <row r="26" spans="1:34" s="26" customFormat="1" x14ac:dyDescent="0.2">
      <c r="A26" s="48">
        <v>42985</v>
      </c>
      <c r="B26" s="24" t="s">
        <v>32</v>
      </c>
      <c r="C26" s="24" t="s">
        <v>57</v>
      </c>
      <c r="D26" s="24" t="s">
        <v>28</v>
      </c>
      <c r="E26" s="24">
        <v>101877</v>
      </c>
      <c r="F26" s="24"/>
      <c r="G26" s="24"/>
      <c r="H26" s="24"/>
      <c r="I26" s="24">
        <v>2</v>
      </c>
      <c r="J26" s="24">
        <v>2</v>
      </c>
      <c r="K26" s="24"/>
      <c r="L26" s="24"/>
      <c r="M26" s="24"/>
      <c r="N26" s="24"/>
      <c r="O26" s="24"/>
      <c r="P26" s="24">
        <v>2</v>
      </c>
      <c r="Q26" s="24">
        <v>2</v>
      </c>
      <c r="R26" s="24"/>
      <c r="S26" s="24"/>
      <c r="T26" s="24"/>
      <c r="U26" s="24"/>
      <c r="V26" s="24"/>
      <c r="W26" s="24"/>
      <c r="X26" s="24"/>
      <c r="Y26" s="24"/>
      <c r="Z26" s="24"/>
      <c r="AA26" s="24">
        <f t="shared" si="1"/>
        <v>0</v>
      </c>
      <c r="AB26" s="24">
        <f t="shared" si="2"/>
        <v>0</v>
      </c>
      <c r="AC26" s="24">
        <f t="shared" si="3"/>
        <v>0</v>
      </c>
      <c r="AD26" s="24">
        <f t="shared" si="4"/>
        <v>0</v>
      </c>
      <c r="AE26" s="24">
        <f t="shared" si="5"/>
        <v>0</v>
      </c>
      <c r="AF26" s="24">
        <f t="shared" si="6"/>
        <v>0</v>
      </c>
      <c r="AG26" s="24">
        <f t="shared" si="7"/>
        <v>0</v>
      </c>
      <c r="AH26" s="24"/>
    </row>
    <row r="27" spans="1:34" s="26" customFormat="1" x14ac:dyDescent="0.2">
      <c r="A27" s="48">
        <v>42986</v>
      </c>
      <c r="B27" s="24" t="s">
        <v>45</v>
      </c>
      <c r="C27" s="24" t="s">
        <v>239</v>
      </c>
      <c r="D27" s="24" t="s">
        <v>28</v>
      </c>
      <c r="E27" s="24">
        <v>101872</v>
      </c>
      <c r="F27" s="24"/>
      <c r="G27" s="24"/>
      <c r="H27" s="24"/>
      <c r="I27" s="24">
        <v>2</v>
      </c>
      <c r="J27" s="24"/>
      <c r="K27" s="24"/>
      <c r="L27" s="24"/>
      <c r="M27" s="24"/>
      <c r="N27" s="24"/>
      <c r="O27" s="24"/>
      <c r="P27" s="24">
        <v>0</v>
      </c>
      <c r="Q27" s="24"/>
      <c r="R27" s="24"/>
      <c r="S27" s="24"/>
      <c r="T27" s="24"/>
      <c r="U27" s="24"/>
      <c r="V27" s="24"/>
      <c r="W27" s="24">
        <v>2</v>
      </c>
      <c r="X27" s="24"/>
      <c r="Y27" s="24"/>
      <c r="Z27" s="24"/>
      <c r="AA27" s="24">
        <f t="shared" si="1"/>
        <v>0</v>
      </c>
      <c r="AB27" s="24">
        <f t="shared" si="2"/>
        <v>0</v>
      </c>
      <c r="AC27" s="24">
        <f t="shared" si="3"/>
        <v>0</v>
      </c>
      <c r="AD27" s="24">
        <f t="shared" si="4"/>
        <v>0</v>
      </c>
      <c r="AE27" s="24">
        <f t="shared" si="5"/>
        <v>0</v>
      </c>
      <c r="AF27" s="24">
        <f t="shared" si="6"/>
        <v>0</v>
      </c>
      <c r="AG27" s="24">
        <f t="shared" si="7"/>
        <v>0</v>
      </c>
      <c r="AH27" s="24"/>
    </row>
    <row r="28" spans="1:34" s="26" customFormat="1" x14ac:dyDescent="0.2">
      <c r="A28" s="48">
        <v>42986</v>
      </c>
      <c r="B28" s="24" t="s">
        <v>45</v>
      </c>
      <c r="C28" s="24" t="s">
        <v>239</v>
      </c>
      <c r="D28" s="24" t="s">
        <v>28</v>
      </c>
      <c r="E28" s="24">
        <v>101880</v>
      </c>
      <c r="F28" s="24"/>
      <c r="G28" s="24"/>
      <c r="H28" s="24"/>
      <c r="I28" s="24">
        <v>2</v>
      </c>
      <c r="J28" s="24"/>
      <c r="K28" s="24"/>
      <c r="L28" s="24"/>
      <c r="M28" s="24"/>
      <c r="N28" s="24"/>
      <c r="O28" s="24"/>
      <c r="P28" s="24">
        <v>2</v>
      </c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>
        <f t="shared" ref="AA28:AA29" si="8">F28-(M28+T28)</f>
        <v>0</v>
      </c>
      <c r="AB28" s="24">
        <f t="shared" ref="AB28:AB29" si="9">G28-(N28+U28)</f>
        <v>0</v>
      </c>
      <c r="AC28" s="24">
        <f t="shared" ref="AC28:AC29" si="10">H28-(O28+V28)</f>
        <v>0</v>
      </c>
      <c r="AD28" s="24">
        <f t="shared" ref="AD28:AD29" si="11">I28-(P28+W28)</f>
        <v>0</v>
      </c>
      <c r="AE28" s="24">
        <f t="shared" ref="AE28:AE29" si="12">J28-(Q28+X28)</f>
        <v>0</v>
      </c>
      <c r="AF28" s="24">
        <f t="shared" ref="AF28:AF29" si="13">K28-(R28+Y28)</f>
        <v>0</v>
      </c>
      <c r="AG28" s="24">
        <f t="shared" ref="AG28:AG29" si="14">L28-(S28+Z28)</f>
        <v>0</v>
      </c>
      <c r="AH28" s="24"/>
    </row>
    <row r="29" spans="1:34" s="26" customFormat="1" x14ac:dyDescent="0.2">
      <c r="A29" s="48">
        <v>42989</v>
      </c>
      <c r="B29" s="24" t="s">
        <v>296</v>
      </c>
      <c r="C29" s="24" t="s">
        <v>176</v>
      </c>
      <c r="D29" s="24" t="s">
        <v>28</v>
      </c>
      <c r="E29" s="24">
        <v>101882</v>
      </c>
      <c r="F29" s="24">
        <v>4</v>
      </c>
      <c r="G29" s="24">
        <v>1</v>
      </c>
      <c r="H29" s="24">
        <v>4</v>
      </c>
      <c r="I29" s="24"/>
      <c r="J29" s="24"/>
      <c r="K29" s="24"/>
      <c r="L29" s="24"/>
      <c r="M29" s="24">
        <v>1</v>
      </c>
      <c r="N29" s="24">
        <v>1</v>
      </c>
      <c r="O29" s="24">
        <v>1</v>
      </c>
      <c r="P29" s="24"/>
      <c r="Q29" s="24"/>
      <c r="R29" s="24"/>
      <c r="S29" s="24"/>
      <c r="T29" s="24">
        <v>3</v>
      </c>
      <c r="U29" s="24"/>
      <c r="V29" s="24">
        <v>3</v>
      </c>
      <c r="W29" s="24"/>
      <c r="X29" s="24"/>
      <c r="Y29" s="24"/>
      <c r="Z29" s="24"/>
      <c r="AA29" s="24">
        <f t="shared" si="8"/>
        <v>0</v>
      </c>
      <c r="AB29" s="24">
        <f t="shared" si="9"/>
        <v>0</v>
      </c>
      <c r="AC29" s="24">
        <f t="shared" si="10"/>
        <v>0</v>
      </c>
      <c r="AD29" s="24">
        <f t="shared" si="11"/>
        <v>0</v>
      </c>
      <c r="AE29" s="24">
        <f t="shared" si="12"/>
        <v>0</v>
      </c>
      <c r="AF29" s="24">
        <f t="shared" si="13"/>
        <v>0</v>
      </c>
      <c r="AG29" s="24">
        <f t="shared" si="14"/>
        <v>0</v>
      </c>
      <c r="AH29" s="24"/>
    </row>
    <row r="30" spans="1:34" s="26" customFormat="1" x14ac:dyDescent="0.2">
      <c r="A30" s="48">
        <v>42989</v>
      </c>
      <c r="B30" s="24" t="s">
        <v>295</v>
      </c>
      <c r="C30" s="24" t="s">
        <v>33</v>
      </c>
      <c r="D30" s="24" t="s">
        <v>28</v>
      </c>
      <c r="E30" s="24">
        <v>101883</v>
      </c>
      <c r="F30" s="24">
        <v>1</v>
      </c>
      <c r="G30" s="24">
        <v>1</v>
      </c>
      <c r="H30" s="24">
        <v>1</v>
      </c>
      <c r="I30" s="24">
        <v>12</v>
      </c>
      <c r="J30" s="24">
        <v>7</v>
      </c>
      <c r="K30" s="24"/>
      <c r="L30" s="24"/>
      <c r="M30" s="24">
        <v>1</v>
      </c>
      <c r="N30" s="24">
        <v>1</v>
      </c>
      <c r="O30" s="24">
        <v>1</v>
      </c>
      <c r="P30" s="24">
        <v>5</v>
      </c>
      <c r="Q30" s="24">
        <v>3</v>
      </c>
      <c r="R30" s="24"/>
      <c r="S30" s="24"/>
      <c r="T30" s="24"/>
      <c r="U30" s="24"/>
      <c r="V30" s="24"/>
      <c r="W30" s="24">
        <v>7</v>
      </c>
      <c r="X30" s="24">
        <v>4</v>
      </c>
      <c r="Y30" s="24"/>
      <c r="Z30" s="24"/>
      <c r="AA30" s="24">
        <f t="shared" si="1"/>
        <v>0</v>
      </c>
      <c r="AB30" s="24">
        <f t="shared" si="2"/>
        <v>0</v>
      </c>
      <c r="AC30" s="24">
        <f t="shared" si="3"/>
        <v>0</v>
      </c>
      <c r="AD30" s="24">
        <f t="shared" si="4"/>
        <v>0</v>
      </c>
      <c r="AE30" s="24">
        <f t="shared" si="5"/>
        <v>0</v>
      </c>
      <c r="AF30" s="24">
        <f t="shared" si="6"/>
        <v>0</v>
      </c>
      <c r="AG30" s="24">
        <f t="shared" si="7"/>
        <v>0</v>
      </c>
      <c r="AH30" s="24"/>
    </row>
    <row r="31" spans="1:34" s="26" customFormat="1" x14ac:dyDescent="0.2">
      <c r="A31" s="48">
        <v>42990</v>
      </c>
      <c r="B31" s="24" t="s">
        <v>294</v>
      </c>
      <c r="C31" s="24" t="s">
        <v>217</v>
      </c>
      <c r="D31" s="24" t="s">
        <v>28</v>
      </c>
      <c r="E31" s="24">
        <v>101884</v>
      </c>
      <c r="F31" s="24"/>
      <c r="G31" s="24"/>
      <c r="H31" s="24"/>
      <c r="I31" s="24">
        <v>2</v>
      </c>
      <c r="J31" s="24">
        <v>1</v>
      </c>
      <c r="K31" s="24"/>
      <c r="L31" s="24"/>
      <c r="M31" s="24"/>
      <c r="N31" s="24"/>
      <c r="O31" s="24"/>
      <c r="P31" s="24">
        <v>1</v>
      </c>
      <c r="Q31" s="24">
        <v>1</v>
      </c>
      <c r="R31" s="24"/>
      <c r="S31" s="24"/>
      <c r="T31" s="24"/>
      <c r="U31" s="24"/>
      <c r="V31" s="24"/>
      <c r="W31" s="24">
        <v>1</v>
      </c>
      <c r="X31" s="24"/>
      <c r="Y31" s="24"/>
      <c r="Z31" s="24"/>
      <c r="AA31" s="24">
        <f t="shared" si="1"/>
        <v>0</v>
      </c>
      <c r="AB31" s="24">
        <f t="shared" si="2"/>
        <v>0</v>
      </c>
      <c r="AC31" s="24">
        <f t="shared" si="3"/>
        <v>0</v>
      </c>
      <c r="AD31" s="24">
        <f t="shared" si="4"/>
        <v>0</v>
      </c>
      <c r="AE31" s="24">
        <f t="shared" si="5"/>
        <v>0</v>
      </c>
      <c r="AF31" s="24">
        <f t="shared" si="6"/>
        <v>0</v>
      </c>
      <c r="AG31" s="24">
        <f t="shared" si="7"/>
        <v>0</v>
      </c>
      <c r="AH31" s="24"/>
    </row>
    <row r="32" spans="1:34" s="26" customFormat="1" x14ac:dyDescent="0.2">
      <c r="A32" s="48">
        <v>42990</v>
      </c>
      <c r="B32" s="24" t="s">
        <v>309</v>
      </c>
      <c r="C32" s="24" t="s">
        <v>310</v>
      </c>
      <c r="D32" s="24" t="s">
        <v>31</v>
      </c>
      <c r="E32" s="24"/>
      <c r="F32" s="24">
        <v>8</v>
      </c>
      <c r="G32" s="24"/>
      <c r="H32" s="24">
        <v>2</v>
      </c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 t="s">
        <v>311</v>
      </c>
    </row>
    <row r="33" spans="1:34" s="26" customFormat="1" x14ac:dyDescent="0.2">
      <c r="A33" s="48">
        <v>42990</v>
      </c>
      <c r="B33" s="24" t="s">
        <v>63</v>
      </c>
      <c r="C33" s="24" t="s">
        <v>57</v>
      </c>
      <c r="D33" s="24" t="s">
        <v>28</v>
      </c>
      <c r="E33" s="24">
        <v>101902</v>
      </c>
      <c r="F33" s="24"/>
      <c r="G33" s="24"/>
      <c r="H33" s="24"/>
      <c r="I33" s="24">
        <v>1</v>
      </c>
      <c r="J33" s="24">
        <v>1</v>
      </c>
      <c r="K33" s="24"/>
      <c r="L33" s="24"/>
      <c r="M33" s="24"/>
      <c r="N33" s="24"/>
      <c r="O33" s="24"/>
      <c r="P33" s="24">
        <v>1</v>
      </c>
      <c r="Q33" s="24">
        <v>1</v>
      </c>
      <c r="R33" s="24"/>
      <c r="S33" s="24"/>
      <c r="T33" s="24"/>
      <c r="U33" s="24"/>
      <c r="V33" s="24"/>
      <c r="W33" s="24"/>
      <c r="X33" s="24"/>
      <c r="Y33" s="24"/>
      <c r="Z33" s="24"/>
      <c r="AA33" s="24">
        <f t="shared" si="1"/>
        <v>0</v>
      </c>
      <c r="AB33" s="24">
        <f t="shared" si="2"/>
        <v>0</v>
      </c>
      <c r="AC33" s="24">
        <f t="shared" si="3"/>
        <v>0</v>
      </c>
      <c r="AD33" s="24">
        <f t="shared" si="4"/>
        <v>0</v>
      </c>
      <c r="AE33" s="24">
        <f t="shared" si="5"/>
        <v>0</v>
      </c>
      <c r="AF33" s="24">
        <f t="shared" si="6"/>
        <v>0</v>
      </c>
      <c r="AG33" s="24">
        <f t="shared" si="7"/>
        <v>0</v>
      </c>
      <c r="AH33" s="24"/>
    </row>
    <row r="34" spans="1:34" s="26" customFormat="1" x14ac:dyDescent="0.2">
      <c r="A34" s="48">
        <v>42990</v>
      </c>
      <c r="B34" s="24" t="s">
        <v>45</v>
      </c>
      <c r="C34" s="24" t="s">
        <v>239</v>
      </c>
      <c r="D34" s="24" t="s">
        <v>28</v>
      </c>
      <c r="E34" s="24">
        <v>101904</v>
      </c>
      <c r="F34" s="24"/>
      <c r="G34" s="24"/>
      <c r="H34" s="24"/>
      <c r="I34" s="24">
        <v>1</v>
      </c>
      <c r="J34" s="24">
        <v>1</v>
      </c>
      <c r="K34" s="24"/>
      <c r="L34" s="24"/>
      <c r="M34" s="24"/>
      <c r="N34" s="24"/>
      <c r="O34" s="24"/>
      <c r="P34" s="24">
        <v>1</v>
      </c>
      <c r="Q34" s="24">
        <v>1</v>
      </c>
      <c r="R34" s="24"/>
      <c r="S34" s="24"/>
      <c r="T34" s="24"/>
      <c r="U34" s="24"/>
      <c r="V34" s="24"/>
      <c r="W34" s="24"/>
      <c r="X34" s="24"/>
      <c r="Y34" s="24"/>
      <c r="Z34" s="24"/>
      <c r="AA34" s="24">
        <f t="shared" si="1"/>
        <v>0</v>
      </c>
      <c r="AB34" s="24">
        <f t="shared" si="2"/>
        <v>0</v>
      </c>
      <c r="AC34" s="24">
        <f t="shared" si="3"/>
        <v>0</v>
      </c>
      <c r="AD34" s="24">
        <f t="shared" si="4"/>
        <v>0</v>
      </c>
      <c r="AE34" s="24">
        <f t="shared" si="5"/>
        <v>0</v>
      </c>
      <c r="AF34" s="24">
        <f t="shared" si="6"/>
        <v>0</v>
      </c>
      <c r="AG34" s="24">
        <f t="shared" si="7"/>
        <v>0</v>
      </c>
      <c r="AH34" s="24"/>
    </row>
    <row r="35" spans="1:34" s="26" customFormat="1" x14ac:dyDescent="0.2">
      <c r="A35" s="48">
        <v>42991</v>
      </c>
      <c r="B35" s="24" t="s">
        <v>78</v>
      </c>
      <c r="C35" s="24" t="s">
        <v>297</v>
      </c>
      <c r="D35" s="24" t="s">
        <v>28</v>
      </c>
      <c r="E35" s="24">
        <v>101906</v>
      </c>
      <c r="F35" s="24"/>
      <c r="G35" s="24"/>
      <c r="H35" s="24"/>
      <c r="I35" s="24">
        <v>3</v>
      </c>
      <c r="J35" s="24">
        <v>2</v>
      </c>
      <c r="K35" s="24"/>
      <c r="L35" s="24"/>
      <c r="M35" s="24"/>
      <c r="N35" s="24"/>
      <c r="O35" s="24"/>
      <c r="P35" s="24">
        <v>1</v>
      </c>
      <c r="Q35" s="24">
        <v>1</v>
      </c>
      <c r="R35" s="24"/>
      <c r="S35" s="24"/>
      <c r="T35" s="24"/>
      <c r="U35" s="24"/>
      <c r="V35" s="24"/>
      <c r="W35" s="24">
        <v>2</v>
      </c>
      <c r="X35" s="24">
        <v>1</v>
      </c>
      <c r="Y35" s="24"/>
      <c r="Z35" s="24"/>
      <c r="AA35" s="24">
        <f t="shared" si="1"/>
        <v>0</v>
      </c>
      <c r="AB35" s="24">
        <f t="shared" si="2"/>
        <v>0</v>
      </c>
      <c r="AC35" s="24">
        <f t="shared" si="3"/>
        <v>0</v>
      </c>
      <c r="AD35" s="24">
        <f t="shared" si="4"/>
        <v>0</v>
      </c>
      <c r="AE35" s="24">
        <f t="shared" si="5"/>
        <v>0</v>
      </c>
      <c r="AF35" s="24">
        <f t="shared" si="6"/>
        <v>0</v>
      </c>
      <c r="AG35" s="24">
        <f t="shared" si="7"/>
        <v>0</v>
      </c>
      <c r="AH35" s="24"/>
    </row>
    <row r="36" spans="1:34" s="26" customFormat="1" x14ac:dyDescent="0.2">
      <c r="A36" s="48">
        <v>42991</v>
      </c>
      <c r="B36" s="24" t="s">
        <v>38</v>
      </c>
      <c r="C36" s="24" t="s">
        <v>239</v>
      </c>
      <c r="D36" s="24" t="s">
        <v>28</v>
      </c>
      <c r="E36" s="24">
        <v>101907</v>
      </c>
      <c r="F36" s="24"/>
      <c r="G36" s="24"/>
      <c r="H36" s="24"/>
      <c r="I36" s="24">
        <v>6</v>
      </c>
      <c r="J36" s="24">
        <v>4</v>
      </c>
      <c r="K36" s="24"/>
      <c r="L36" s="24"/>
      <c r="M36" s="24"/>
      <c r="N36" s="24"/>
      <c r="O36" s="24"/>
      <c r="P36" s="24">
        <v>1</v>
      </c>
      <c r="Q36" s="24">
        <v>1</v>
      </c>
      <c r="R36" s="24"/>
      <c r="S36" s="24"/>
      <c r="T36" s="24"/>
      <c r="U36" s="24"/>
      <c r="V36" s="24"/>
      <c r="W36" s="24">
        <v>5</v>
      </c>
      <c r="X36" s="24">
        <v>3</v>
      </c>
      <c r="Y36" s="24"/>
      <c r="Z36" s="24"/>
      <c r="AA36" s="24">
        <f t="shared" si="1"/>
        <v>0</v>
      </c>
      <c r="AB36" s="24">
        <f t="shared" si="2"/>
        <v>0</v>
      </c>
      <c r="AC36" s="24">
        <f t="shared" si="3"/>
        <v>0</v>
      </c>
      <c r="AD36" s="24">
        <f t="shared" si="4"/>
        <v>0</v>
      </c>
      <c r="AE36" s="24">
        <f t="shared" si="5"/>
        <v>0</v>
      </c>
      <c r="AF36" s="24">
        <f t="shared" si="6"/>
        <v>0</v>
      </c>
      <c r="AG36" s="24">
        <f t="shared" si="7"/>
        <v>0</v>
      </c>
      <c r="AH36" s="24"/>
    </row>
    <row r="37" spans="1:34" s="26" customFormat="1" x14ac:dyDescent="0.2">
      <c r="A37" s="48">
        <v>42992</v>
      </c>
      <c r="B37" s="24" t="s">
        <v>285</v>
      </c>
      <c r="C37" s="24" t="s">
        <v>89</v>
      </c>
      <c r="D37" s="24" t="s">
        <v>28</v>
      </c>
      <c r="E37" s="24">
        <v>101916</v>
      </c>
      <c r="F37" s="24"/>
      <c r="G37" s="24"/>
      <c r="H37" s="24"/>
      <c r="I37" s="24">
        <v>5</v>
      </c>
      <c r="J37" s="24">
        <v>3</v>
      </c>
      <c r="K37" s="24"/>
      <c r="L37" s="24"/>
      <c r="M37" s="24"/>
      <c r="N37" s="24"/>
      <c r="O37" s="24"/>
      <c r="P37" s="24">
        <v>3</v>
      </c>
      <c r="Q37" s="24">
        <v>1</v>
      </c>
      <c r="R37" s="24"/>
      <c r="S37" s="24"/>
      <c r="T37" s="24"/>
      <c r="U37" s="24"/>
      <c r="V37" s="24"/>
      <c r="W37" s="24">
        <v>2</v>
      </c>
      <c r="X37" s="24">
        <v>2</v>
      </c>
      <c r="Y37" s="24"/>
      <c r="Z37" s="24"/>
      <c r="AA37" s="24">
        <f t="shared" si="1"/>
        <v>0</v>
      </c>
      <c r="AB37" s="24">
        <f t="shared" si="2"/>
        <v>0</v>
      </c>
      <c r="AC37" s="24">
        <f t="shared" si="3"/>
        <v>0</v>
      </c>
      <c r="AD37" s="24">
        <f t="shared" si="4"/>
        <v>0</v>
      </c>
      <c r="AE37" s="24">
        <f t="shared" si="5"/>
        <v>0</v>
      </c>
      <c r="AF37" s="24">
        <f t="shared" si="6"/>
        <v>0</v>
      </c>
      <c r="AG37" s="24">
        <f t="shared" si="7"/>
        <v>0</v>
      </c>
      <c r="AH37" s="24"/>
    </row>
    <row r="38" spans="1:34" s="26" customFormat="1" x14ac:dyDescent="0.2">
      <c r="A38" s="48">
        <v>42993</v>
      </c>
      <c r="B38" s="24" t="s">
        <v>107</v>
      </c>
      <c r="C38" s="24" t="s">
        <v>298</v>
      </c>
      <c r="D38" s="24" t="s">
        <v>28</v>
      </c>
      <c r="E38" s="24">
        <v>101905</v>
      </c>
      <c r="F38" s="24"/>
      <c r="G38" s="24"/>
      <c r="H38" s="24"/>
      <c r="I38" s="24">
        <v>1</v>
      </c>
      <c r="J38" s="24">
        <v>1</v>
      </c>
      <c r="K38" s="24"/>
      <c r="L38" s="24"/>
      <c r="M38" s="24"/>
      <c r="N38" s="24"/>
      <c r="O38" s="24"/>
      <c r="P38" s="24">
        <v>1</v>
      </c>
      <c r="Q38" s="24">
        <v>1</v>
      </c>
      <c r="R38" s="24"/>
      <c r="S38" s="24"/>
      <c r="T38" s="24" t="s">
        <v>146</v>
      </c>
      <c r="U38" s="24"/>
      <c r="V38" s="24"/>
      <c r="W38" s="24"/>
      <c r="X38" s="24"/>
      <c r="Y38" s="24"/>
      <c r="Z38" s="24"/>
      <c r="AA38" s="24">
        <v>0</v>
      </c>
      <c r="AB38" s="24">
        <f t="shared" si="2"/>
        <v>0</v>
      </c>
      <c r="AC38" s="24">
        <f t="shared" si="3"/>
        <v>0</v>
      </c>
      <c r="AD38" s="24">
        <f t="shared" si="4"/>
        <v>0</v>
      </c>
      <c r="AE38" s="24">
        <f t="shared" si="5"/>
        <v>0</v>
      </c>
      <c r="AF38" s="24">
        <f t="shared" si="6"/>
        <v>0</v>
      </c>
      <c r="AG38" s="24">
        <f t="shared" si="7"/>
        <v>0</v>
      </c>
      <c r="AH38" s="24"/>
    </row>
    <row r="39" spans="1:34" s="26" customFormat="1" x14ac:dyDescent="0.2">
      <c r="A39" s="48">
        <v>42996</v>
      </c>
      <c r="B39" s="24" t="s">
        <v>29</v>
      </c>
      <c r="C39" s="24" t="s">
        <v>91</v>
      </c>
      <c r="D39" s="24" t="s">
        <v>31</v>
      </c>
      <c r="E39" s="24">
        <v>101943</v>
      </c>
      <c r="F39" s="24">
        <v>4</v>
      </c>
      <c r="G39" s="24">
        <v>1</v>
      </c>
      <c r="H39" s="24">
        <v>3</v>
      </c>
      <c r="I39" s="24"/>
      <c r="J39" s="24"/>
      <c r="K39" s="24"/>
      <c r="L39" s="24"/>
      <c r="M39" s="24">
        <v>2</v>
      </c>
      <c r="N39" s="24">
        <v>1</v>
      </c>
      <c r="O39" s="24">
        <v>2</v>
      </c>
      <c r="P39" s="24"/>
      <c r="Q39" s="24"/>
      <c r="R39" s="24"/>
      <c r="S39" s="24"/>
      <c r="T39" s="24">
        <v>2</v>
      </c>
      <c r="U39" s="24"/>
      <c r="V39" s="24">
        <v>1</v>
      </c>
      <c r="W39" s="24"/>
      <c r="X39" s="24"/>
      <c r="Y39" s="24"/>
      <c r="Z39" s="24"/>
      <c r="AA39" s="24">
        <f t="shared" si="1"/>
        <v>0</v>
      </c>
      <c r="AB39" s="24">
        <f t="shared" si="2"/>
        <v>0</v>
      </c>
      <c r="AC39" s="24">
        <f t="shared" si="3"/>
        <v>0</v>
      </c>
      <c r="AD39" s="24">
        <f t="shared" si="4"/>
        <v>0</v>
      </c>
      <c r="AE39" s="24">
        <f t="shared" si="5"/>
        <v>0</v>
      </c>
      <c r="AF39" s="24">
        <f t="shared" si="6"/>
        <v>0</v>
      </c>
      <c r="AG39" s="24">
        <f t="shared" si="7"/>
        <v>0</v>
      </c>
      <c r="AH39" s="24"/>
    </row>
    <row r="40" spans="1:34" s="26" customFormat="1" x14ac:dyDescent="0.2">
      <c r="A40" s="48">
        <v>42998</v>
      </c>
      <c r="B40" s="24" t="s">
        <v>299</v>
      </c>
      <c r="C40" s="24" t="s">
        <v>300</v>
      </c>
      <c r="D40" s="24" t="s">
        <v>302</v>
      </c>
      <c r="E40" s="24">
        <v>101947</v>
      </c>
      <c r="F40" s="24">
        <v>3</v>
      </c>
      <c r="G40" s="24">
        <v>1</v>
      </c>
      <c r="H40" s="24">
        <v>3</v>
      </c>
      <c r="I40" s="24">
        <v>1</v>
      </c>
      <c r="J40" s="24">
        <v>1</v>
      </c>
      <c r="K40" s="24"/>
      <c r="L40" s="24"/>
      <c r="M40" s="24">
        <v>1</v>
      </c>
      <c r="N40" s="24">
        <v>1</v>
      </c>
      <c r="O40" s="24">
        <v>1</v>
      </c>
      <c r="P40" s="24">
        <v>1</v>
      </c>
      <c r="Q40" s="24">
        <v>1</v>
      </c>
      <c r="R40" s="24"/>
      <c r="S40" s="24"/>
      <c r="T40" s="24">
        <v>2</v>
      </c>
      <c r="U40" s="24"/>
      <c r="V40" s="24">
        <v>2</v>
      </c>
      <c r="W40" s="24"/>
      <c r="X40" s="24"/>
      <c r="Y40" s="24"/>
      <c r="Z40" s="24"/>
      <c r="AA40" s="24">
        <f t="shared" si="1"/>
        <v>0</v>
      </c>
      <c r="AB40" s="24">
        <f t="shared" si="2"/>
        <v>0</v>
      </c>
      <c r="AC40" s="24">
        <f t="shared" si="3"/>
        <v>0</v>
      </c>
      <c r="AD40" s="24">
        <f t="shared" si="4"/>
        <v>0</v>
      </c>
      <c r="AE40" s="24">
        <f t="shared" si="5"/>
        <v>0</v>
      </c>
      <c r="AF40" s="24">
        <f t="shared" si="6"/>
        <v>0</v>
      </c>
      <c r="AG40" s="24">
        <f t="shared" si="7"/>
        <v>0</v>
      </c>
      <c r="AH40" s="24"/>
    </row>
    <row r="41" spans="1:34" s="26" customFormat="1" x14ac:dyDescent="0.2">
      <c r="A41" s="48">
        <v>42998</v>
      </c>
      <c r="B41" s="24" t="s">
        <v>301</v>
      </c>
      <c r="C41" s="24" t="s">
        <v>151</v>
      </c>
      <c r="D41" s="24" t="s">
        <v>28</v>
      </c>
      <c r="E41" s="24">
        <v>101948</v>
      </c>
      <c r="F41" s="24"/>
      <c r="G41" s="24"/>
      <c r="H41" s="24"/>
      <c r="I41" s="24">
        <v>2</v>
      </c>
      <c r="J41" s="24">
        <v>1</v>
      </c>
      <c r="K41" s="24"/>
      <c r="L41" s="24"/>
      <c r="M41" s="24"/>
      <c r="N41" s="24"/>
      <c r="O41" s="24"/>
      <c r="P41" s="24">
        <v>1</v>
      </c>
      <c r="Q41" s="24">
        <v>1</v>
      </c>
      <c r="R41" s="24"/>
      <c r="S41" s="24"/>
      <c r="T41" s="24"/>
      <c r="U41" s="24"/>
      <c r="V41" s="24"/>
      <c r="W41" s="24">
        <v>1</v>
      </c>
      <c r="X41" s="24"/>
      <c r="Y41" s="24"/>
      <c r="Z41" s="24"/>
      <c r="AA41" s="24">
        <f t="shared" si="1"/>
        <v>0</v>
      </c>
      <c r="AB41" s="24">
        <f t="shared" si="2"/>
        <v>0</v>
      </c>
      <c r="AC41" s="24">
        <f t="shared" si="3"/>
        <v>0</v>
      </c>
      <c r="AD41" s="24">
        <f t="shared" si="4"/>
        <v>0</v>
      </c>
      <c r="AE41" s="24">
        <f t="shared" si="5"/>
        <v>0</v>
      </c>
      <c r="AF41" s="24">
        <f t="shared" si="6"/>
        <v>0</v>
      </c>
      <c r="AG41" s="24">
        <f t="shared" si="7"/>
        <v>0</v>
      </c>
      <c r="AH41" s="24"/>
    </row>
    <row r="42" spans="1:34" s="26" customFormat="1" x14ac:dyDescent="0.2">
      <c r="A42" s="48">
        <v>42998</v>
      </c>
      <c r="B42" s="24" t="s">
        <v>29</v>
      </c>
      <c r="C42" s="24" t="s">
        <v>91</v>
      </c>
      <c r="D42" s="24" t="s">
        <v>31</v>
      </c>
      <c r="E42" s="24">
        <v>101949</v>
      </c>
      <c r="F42" s="24">
        <v>3</v>
      </c>
      <c r="G42" s="24">
        <v>1</v>
      </c>
      <c r="H42" s="24">
        <v>3</v>
      </c>
      <c r="I42" s="24"/>
      <c r="J42" s="24"/>
      <c r="K42" s="24"/>
      <c r="L42" s="24"/>
      <c r="M42" s="24">
        <v>3</v>
      </c>
      <c r="N42" s="24"/>
      <c r="O42" s="24">
        <v>3</v>
      </c>
      <c r="P42" s="24"/>
      <c r="Q42" s="24"/>
      <c r="R42" s="24"/>
      <c r="S42" s="24"/>
      <c r="T42" s="24"/>
      <c r="U42" s="24">
        <v>1</v>
      </c>
      <c r="V42" s="24"/>
      <c r="W42" s="24"/>
      <c r="X42" s="24"/>
      <c r="Y42" s="24"/>
      <c r="Z42" s="24"/>
      <c r="AA42" s="24">
        <f t="shared" si="1"/>
        <v>0</v>
      </c>
      <c r="AB42" s="24">
        <f t="shared" si="2"/>
        <v>0</v>
      </c>
      <c r="AC42" s="24">
        <f t="shared" si="3"/>
        <v>0</v>
      </c>
      <c r="AD42" s="24">
        <f t="shared" si="4"/>
        <v>0</v>
      </c>
      <c r="AE42" s="24">
        <f t="shared" si="5"/>
        <v>0</v>
      </c>
      <c r="AF42" s="24">
        <f t="shared" si="6"/>
        <v>0</v>
      </c>
      <c r="AG42" s="24">
        <f t="shared" si="7"/>
        <v>0</v>
      </c>
      <c r="AH42" s="24"/>
    </row>
    <row r="43" spans="1:34" s="26" customFormat="1" x14ac:dyDescent="0.2">
      <c r="A43" s="48">
        <v>42999</v>
      </c>
      <c r="B43" s="24" t="s">
        <v>62</v>
      </c>
      <c r="C43" s="24" t="s">
        <v>303</v>
      </c>
      <c r="D43" s="24" t="s">
        <v>28</v>
      </c>
      <c r="E43" s="24">
        <v>101945</v>
      </c>
      <c r="F43" s="24"/>
      <c r="G43" s="24"/>
      <c r="H43" s="24"/>
      <c r="I43" s="24">
        <v>2</v>
      </c>
      <c r="J43" s="24">
        <v>2</v>
      </c>
      <c r="K43" s="24"/>
      <c r="L43" s="24"/>
      <c r="M43" s="24"/>
      <c r="N43" s="24"/>
      <c r="O43" s="24"/>
      <c r="P43" s="24">
        <v>2</v>
      </c>
      <c r="Q43" s="24">
        <v>2</v>
      </c>
      <c r="R43" s="24"/>
      <c r="S43" s="24"/>
      <c r="T43" s="24"/>
      <c r="U43" s="24"/>
      <c r="V43" s="24"/>
      <c r="W43" s="24"/>
      <c r="X43" s="24"/>
      <c r="Y43" s="24"/>
      <c r="Z43" s="24"/>
      <c r="AA43" s="24">
        <f t="shared" si="1"/>
        <v>0</v>
      </c>
      <c r="AB43" s="24">
        <f t="shared" si="2"/>
        <v>0</v>
      </c>
      <c r="AC43" s="24">
        <f t="shared" si="3"/>
        <v>0</v>
      </c>
      <c r="AD43" s="24">
        <f t="shared" si="4"/>
        <v>0</v>
      </c>
      <c r="AE43" s="24">
        <f t="shared" si="5"/>
        <v>0</v>
      </c>
      <c r="AF43" s="24">
        <f t="shared" si="6"/>
        <v>0</v>
      </c>
      <c r="AG43" s="24">
        <f t="shared" si="7"/>
        <v>0</v>
      </c>
      <c r="AH43" s="24"/>
    </row>
    <row r="44" spans="1:34" s="26" customFormat="1" ht="12.75" customHeight="1" x14ac:dyDescent="0.2">
      <c r="A44" s="48">
        <v>42999</v>
      </c>
      <c r="B44" s="24" t="s">
        <v>304</v>
      </c>
      <c r="C44" s="24" t="s">
        <v>80</v>
      </c>
      <c r="D44" s="24" t="s">
        <v>162</v>
      </c>
      <c r="E44" s="24">
        <v>102019</v>
      </c>
      <c r="F44" s="24"/>
      <c r="G44" s="24"/>
      <c r="H44" s="24"/>
      <c r="I44" s="24"/>
      <c r="J44" s="24"/>
      <c r="K44" s="24"/>
      <c r="L44" s="24">
        <v>1</v>
      </c>
      <c r="M44" s="24"/>
      <c r="N44" s="24"/>
      <c r="O44" s="24"/>
      <c r="P44" s="24"/>
      <c r="Q44" s="24"/>
      <c r="R44" s="24"/>
      <c r="S44" s="24">
        <v>1</v>
      </c>
      <c r="T44" s="24"/>
      <c r="U44" s="24"/>
      <c r="V44" s="24"/>
      <c r="W44" s="24"/>
      <c r="X44" s="24"/>
      <c r="Y44" s="24"/>
      <c r="Z44" s="24"/>
      <c r="AA44" s="24">
        <f t="shared" si="1"/>
        <v>0</v>
      </c>
      <c r="AB44" s="24">
        <f t="shared" si="2"/>
        <v>0</v>
      </c>
      <c r="AC44" s="24">
        <f t="shared" si="3"/>
        <v>0</v>
      </c>
      <c r="AD44" s="24">
        <f t="shared" si="4"/>
        <v>0</v>
      </c>
      <c r="AE44" s="24">
        <f t="shared" si="5"/>
        <v>0</v>
      </c>
      <c r="AF44" s="24">
        <f t="shared" si="6"/>
        <v>0</v>
      </c>
      <c r="AG44" s="24">
        <f t="shared" si="7"/>
        <v>0</v>
      </c>
      <c r="AH44" s="24"/>
    </row>
    <row r="45" spans="1:34" s="26" customFormat="1" x14ac:dyDescent="0.2">
      <c r="A45" s="48">
        <v>43001</v>
      </c>
      <c r="B45" s="24" t="s">
        <v>107</v>
      </c>
      <c r="C45" s="24" t="s">
        <v>305</v>
      </c>
      <c r="D45" s="24" t="s">
        <v>28</v>
      </c>
      <c r="E45" s="24">
        <v>102021</v>
      </c>
      <c r="F45" s="24"/>
      <c r="G45" s="24"/>
      <c r="H45" s="24"/>
      <c r="I45" s="24">
        <v>2</v>
      </c>
      <c r="J45" s="24">
        <v>2</v>
      </c>
      <c r="K45" s="24"/>
      <c r="L45" s="24"/>
      <c r="M45" s="24"/>
      <c r="N45" s="24"/>
      <c r="O45" s="24"/>
      <c r="P45" s="24">
        <v>1</v>
      </c>
      <c r="Q45" s="24">
        <v>1</v>
      </c>
      <c r="R45" s="24"/>
      <c r="S45" s="24"/>
      <c r="T45" s="24"/>
      <c r="U45" s="24"/>
      <c r="V45" s="24"/>
      <c r="W45" s="24">
        <v>1</v>
      </c>
      <c r="X45" s="24">
        <v>1</v>
      </c>
      <c r="Y45" s="24"/>
      <c r="Z45" s="24"/>
      <c r="AA45" s="24">
        <f t="shared" si="1"/>
        <v>0</v>
      </c>
      <c r="AB45" s="24">
        <f t="shared" si="2"/>
        <v>0</v>
      </c>
      <c r="AC45" s="24">
        <f t="shared" si="3"/>
        <v>0</v>
      </c>
      <c r="AD45" s="24">
        <f t="shared" si="4"/>
        <v>0</v>
      </c>
      <c r="AE45" s="24">
        <f t="shared" si="5"/>
        <v>0</v>
      </c>
      <c r="AF45" s="24">
        <f t="shared" si="6"/>
        <v>0</v>
      </c>
      <c r="AG45" s="24">
        <f t="shared" si="7"/>
        <v>0</v>
      </c>
      <c r="AH45" s="24"/>
    </row>
    <row r="46" spans="1:34" s="26" customFormat="1" x14ac:dyDescent="0.2">
      <c r="A46" s="48">
        <v>43003</v>
      </c>
      <c r="B46" s="24" t="s">
        <v>78</v>
      </c>
      <c r="C46" s="24" t="s">
        <v>306</v>
      </c>
      <c r="D46" s="24" t="s">
        <v>28</v>
      </c>
      <c r="E46" s="24">
        <v>102022</v>
      </c>
      <c r="F46" s="24"/>
      <c r="G46" s="24"/>
      <c r="H46" s="24"/>
      <c r="I46" s="24">
        <v>3</v>
      </c>
      <c r="J46" s="24">
        <v>2</v>
      </c>
      <c r="K46" s="24"/>
      <c r="L46" s="24"/>
      <c r="M46" s="24"/>
      <c r="N46" s="24"/>
      <c r="O46" s="24"/>
      <c r="P46" s="24">
        <v>1</v>
      </c>
      <c r="Q46" s="24">
        <v>1</v>
      </c>
      <c r="R46" s="24"/>
      <c r="S46" s="24"/>
      <c r="T46" s="24"/>
      <c r="U46" s="24"/>
      <c r="V46" s="24"/>
      <c r="W46" s="24">
        <v>2</v>
      </c>
      <c r="X46" s="24">
        <v>1</v>
      </c>
      <c r="Y46" s="24"/>
      <c r="Z46" s="24"/>
      <c r="AA46" s="24">
        <f t="shared" si="1"/>
        <v>0</v>
      </c>
      <c r="AB46" s="24">
        <f t="shared" si="2"/>
        <v>0</v>
      </c>
      <c r="AC46" s="24">
        <f t="shared" si="3"/>
        <v>0</v>
      </c>
      <c r="AD46" s="24">
        <f t="shared" si="4"/>
        <v>0</v>
      </c>
      <c r="AE46" s="24">
        <f t="shared" si="5"/>
        <v>0</v>
      </c>
      <c r="AF46" s="24">
        <f t="shared" si="6"/>
        <v>0</v>
      </c>
      <c r="AG46" s="24">
        <f t="shared" si="7"/>
        <v>0</v>
      </c>
      <c r="AH46" s="24"/>
    </row>
    <row r="47" spans="1:34" s="26" customFormat="1" x14ac:dyDescent="0.2">
      <c r="A47" s="48">
        <v>43003</v>
      </c>
      <c r="B47" s="24" t="s">
        <v>29</v>
      </c>
      <c r="C47" s="24" t="s">
        <v>57</v>
      </c>
      <c r="D47" s="24" t="s">
        <v>28</v>
      </c>
      <c r="E47" s="24">
        <v>102025</v>
      </c>
      <c r="F47" s="24"/>
      <c r="G47" s="24"/>
      <c r="H47" s="24"/>
      <c r="I47" s="24">
        <v>3</v>
      </c>
      <c r="J47" s="24">
        <v>2</v>
      </c>
      <c r="K47" s="24"/>
      <c r="L47" s="24"/>
      <c r="M47" s="24"/>
      <c r="N47" s="24"/>
      <c r="O47" s="24"/>
      <c r="P47" s="24">
        <v>2</v>
      </c>
      <c r="Q47" s="24">
        <v>1</v>
      </c>
      <c r="R47" s="24"/>
      <c r="S47" s="24"/>
      <c r="T47" s="24"/>
      <c r="U47" s="24"/>
      <c r="V47" s="24"/>
      <c r="W47" s="24">
        <v>1</v>
      </c>
      <c r="X47" s="24">
        <v>1</v>
      </c>
      <c r="Y47" s="24"/>
      <c r="Z47" s="24"/>
      <c r="AA47" s="24">
        <f t="shared" si="1"/>
        <v>0</v>
      </c>
      <c r="AB47" s="24">
        <f t="shared" si="2"/>
        <v>0</v>
      </c>
      <c r="AC47" s="24">
        <f t="shared" si="3"/>
        <v>0</v>
      </c>
      <c r="AD47" s="24">
        <f t="shared" si="4"/>
        <v>0</v>
      </c>
      <c r="AE47" s="24">
        <f t="shared" si="5"/>
        <v>0</v>
      </c>
      <c r="AF47" s="24">
        <f t="shared" si="6"/>
        <v>0</v>
      </c>
      <c r="AG47" s="24">
        <f t="shared" si="7"/>
        <v>0</v>
      </c>
      <c r="AH47" s="24"/>
    </row>
    <row r="48" spans="1:34" s="26" customFormat="1" x14ac:dyDescent="0.2">
      <c r="A48" s="48">
        <v>43003</v>
      </c>
      <c r="B48" s="24" t="s">
        <v>40</v>
      </c>
      <c r="C48" s="24" t="s">
        <v>35</v>
      </c>
      <c r="D48" s="24" t="s">
        <v>28</v>
      </c>
      <c r="E48" s="24">
        <v>102026</v>
      </c>
      <c r="F48" s="24"/>
      <c r="G48" s="24"/>
      <c r="H48" s="24"/>
      <c r="I48" s="24">
        <v>2</v>
      </c>
      <c r="J48" s="24">
        <v>2</v>
      </c>
      <c r="K48" s="24"/>
      <c r="L48" s="24"/>
      <c r="M48" s="24"/>
      <c r="N48" s="24"/>
      <c r="O48" s="24"/>
      <c r="P48" s="24">
        <v>2</v>
      </c>
      <c r="Q48" s="24">
        <v>2</v>
      </c>
      <c r="R48" s="24"/>
      <c r="S48" s="24"/>
      <c r="T48" s="24"/>
      <c r="U48" s="24"/>
      <c r="V48" s="24"/>
      <c r="W48" s="24"/>
      <c r="X48" s="24"/>
      <c r="Y48" s="24"/>
      <c r="Z48" s="24"/>
      <c r="AA48" s="24">
        <f t="shared" si="1"/>
        <v>0</v>
      </c>
      <c r="AB48" s="24">
        <f t="shared" si="2"/>
        <v>0</v>
      </c>
      <c r="AC48" s="24">
        <f t="shared" si="3"/>
        <v>0</v>
      </c>
      <c r="AD48" s="24">
        <f t="shared" si="4"/>
        <v>0</v>
      </c>
      <c r="AE48" s="24">
        <f t="shared" si="5"/>
        <v>0</v>
      </c>
      <c r="AF48" s="24">
        <f t="shared" si="6"/>
        <v>0</v>
      </c>
      <c r="AG48" s="24">
        <f t="shared" si="7"/>
        <v>0</v>
      </c>
      <c r="AH48" s="24"/>
    </row>
    <row r="49" spans="1:34" s="26" customFormat="1" x14ac:dyDescent="0.2">
      <c r="A49" s="48">
        <v>43004</v>
      </c>
      <c r="B49" s="24" t="s">
        <v>307</v>
      </c>
      <c r="C49" s="24" t="s">
        <v>80</v>
      </c>
      <c r="D49" s="24" t="s">
        <v>162</v>
      </c>
      <c r="E49" s="24">
        <v>102029</v>
      </c>
      <c r="F49" s="24"/>
      <c r="G49" s="24"/>
      <c r="H49" s="24"/>
      <c r="I49" s="24"/>
      <c r="J49" s="24"/>
      <c r="K49" s="24"/>
      <c r="L49" s="24">
        <v>5</v>
      </c>
      <c r="M49" s="24"/>
      <c r="N49" s="24"/>
      <c r="O49" s="24"/>
      <c r="P49" s="24"/>
      <c r="Q49" s="24"/>
      <c r="R49" s="24"/>
      <c r="S49" s="24">
        <v>5</v>
      </c>
      <c r="T49" s="24"/>
      <c r="U49" s="24"/>
      <c r="V49" s="24"/>
      <c r="W49" s="24"/>
      <c r="X49" s="24"/>
      <c r="Y49" s="24"/>
      <c r="Z49" s="24"/>
      <c r="AA49" s="24">
        <f t="shared" si="1"/>
        <v>0</v>
      </c>
      <c r="AB49" s="24">
        <f t="shared" si="2"/>
        <v>0</v>
      </c>
      <c r="AC49" s="24">
        <f t="shared" si="3"/>
        <v>0</v>
      </c>
      <c r="AD49" s="24">
        <f t="shared" si="4"/>
        <v>0</v>
      </c>
      <c r="AE49" s="24">
        <f t="shared" si="5"/>
        <v>0</v>
      </c>
      <c r="AF49" s="24">
        <f t="shared" si="6"/>
        <v>0</v>
      </c>
      <c r="AG49" s="24">
        <f t="shared" si="7"/>
        <v>0</v>
      </c>
      <c r="AH49" s="24"/>
    </row>
    <row r="50" spans="1:34" s="26" customFormat="1" x14ac:dyDescent="0.2">
      <c r="A50" s="48">
        <v>43004</v>
      </c>
      <c r="B50" s="24" t="s">
        <v>63</v>
      </c>
      <c r="C50" s="24" t="s">
        <v>91</v>
      </c>
      <c r="D50" s="24" t="s">
        <v>28</v>
      </c>
      <c r="E50" s="24">
        <v>102028</v>
      </c>
      <c r="F50" s="24"/>
      <c r="G50" s="24"/>
      <c r="H50" s="24"/>
      <c r="I50" s="24">
        <v>12</v>
      </c>
      <c r="J50" s="24"/>
      <c r="K50" s="24"/>
      <c r="L50" s="24"/>
      <c r="M50" s="24"/>
      <c r="N50" s="24"/>
      <c r="O50" s="24"/>
      <c r="P50" s="24">
        <v>6</v>
      </c>
      <c r="Q50" s="24"/>
      <c r="R50" s="24"/>
      <c r="S50" s="24"/>
      <c r="T50" s="24"/>
      <c r="U50" s="24"/>
      <c r="V50" s="24"/>
      <c r="W50" s="24">
        <v>6</v>
      </c>
      <c r="X50" s="24"/>
      <c r="Y50" s="24"/>
      <c r="Z50" s="24"/>
      <c r="AA50" s="24">
        <f t="shared" si="1"/>
        <v>0</v>
      </c>
      <c r="AB50" s="24">
        <f t="shared" si="2"/>
        <v>0</v>
      </c>
      <c r="AC50" s="24">
        <f t="shared" si="3"/>
        <v>0</v>
      </c>
      <c r="AD50" s="24">
        <f t="shared" si="4"/>
        <v>0</v>
      </c>
      <c r="AE50" s="24">
        <f t="shared" si="5"/>
        <v>0</v>
      </c>
      <c r="AF50" s="24">
        <f t="shared" si="6"/>
        <v>0</v>
      </c>
      <c r="AG50" s="24">
        <f t="shared" si="7"/>
        <v>0</v>
      </c>
      <c r="AH50" s="24"/>
    </row>
    <row r="51" spans="1:34" s="26" customFormat="1" x14ac:dyDescent="0.2">
      <c r="A51" s="48">
        <v>43005</v>
      </c>
      <c r="B51" s="24" t="s">
        <v>308</v>
      </c>
      <c r="C51" s="24" t="s">
        <v>133</v>
      </c>
      <c r="D51" s="24" t="s">
        <v>28</v>
      </c>
      <c r="E51" s="24">
        <v>102030</v>
      </c>
      <c r="F51" s="24"/>
      <c r="G51" s="24"/>
      <c r="H51" s="24"/>
      <c r="I51" s="24">
        <v>2</v>
      </c>
      <c r="J51" s="24">
        <v>2</v>
      </c>
      <c r="K51" s="24"/>
      <c r="L51" s="24"/>
      <c r="M51" s="24"/>
      <c r="N51" s="24"/>
      <c r="O51" s="24"/>
      <c r="P51" s="24">
        <v>1</v>
      </c>
      <c r="Q51" s="24">
        <v>1</v>
      </c>
      <c r="R51" s="24"/>
      <c r="S51" s="24"/>
      <c r="T51" s="24"/>
      <c r="U51" s="24"/>
      <c r="V51" s="24"/>
      <c r="W51" s="24">
        <v>1</v>
      </c>
      <c r="X51" s="24">
        <v>1</v>
      </c>
      <c r="Y51" s="24"/>
      <c r="Z51" s="24"/>
      <c r="AA51" s="24">
        <f t="shared" si="1"/>
        <v>0</v>
      </c>
      <c r="AB51" s="24">
        <f t="shared" si="2"/>
        <v>0</v>
      </c>
      <c r="AC51" s="24">
        <f t="shared" si="3"/>
        <v>0</v>
      </c>
      <c r="AD51" s="24">
        <f t="shared" si="4"/>
        <v>0</v>
      </c>
      <c r="AE51" s="24">
        <f t="shared" si="5"/>
        <v>0</v>
      </c>
      <c r="AF51" s="24">
        <f t="shared" si="6"/>
        <v>0</v>
      </c>
      <c r="AG51" s="24">
        <f t="shared" si="7"/>
        <v>0</v>
      </c>
      <c r="AH51" s="24"/>
    </row>
    <row r="52" spans="1:34" s="26" customFormat="1" x14ac:dyDescent="0.2">
      <c r="A52" s="48">
        <v>43005</v>
      </c>
      <c r="B52" s="24" t="s">
        <v>78</v>
      </c>
      <c r="C52" s="24" t="s">
        <v>297</v>
      </c>
      <c r="D52" s="24" t="s">
        <v>28</v>
      </c>
      <c r="E52" s="24">
        <v>102031</v>
      </c>
      <c r="F52" s="24"/>
      <c r="G52" s="24"/>
      <c r="H52" s="24"/>
      <c r="I52" s="24">
        <v>3</v>
      </c>
      <c r="J52" s="24">
        <v>2</v>
      </c>
      <c r="K52" s="24"/>
      <c r="L52" s="24"/>
      <c r="M52" s="24"/>
      <c r="N52" s="24"/>
      <c r="O52" s="24"/>
      <c r="P52" s="24">
        <v>1</v>
      </c>
      <c r="Q52" s="24">
        <v>1</v>
      </c>
      <c r="R52" s="24"/>
      <c r="S52" s="24"/>
      <c r="T52" s="24"/>
      <c r="U52" s="24"/>
      <c r="V52" s="24"/>
      <c r="W52" s="24">
        <v>2</v>
      </c>
      <c r="X52" s="24">
        <v>1</v>
      </c>
      <c r="Y52" s="24"/>
      <c r="Z52" s="24"/>
      <c r="AA52" s="24">
        <f t="shared" si="1"/>
        <v>0</v>
      </c>
      <c r="AB52" s="24">
        <f t="shared" si="2"/>
        <v>0</v>
      </c>
      <c r="AC52" s="24">
        <f t="shared" si="3"/>
        <v>0</v>
      </c>
      <c r="AD52" s="24">
        <f t="shared" si="4"/>
        <v>0</v>
      </c>
      <c r="AE52" s="24">
        <f t="shared" si="5"/>
        <v>0</v>
      </c>
      <c r="AF52" s="24">
        <f t="shared" si="6"/>
        <v>0</v>
      </c>
      <c r="AG52" s="24">
        <f t="shared" si="7"/>
        <v>0</v>
      </c>
      <c r="AH52" s="24"/>
    </row>
    <row r="53" spans="1:34" s="26" customFormat="1" x14ac:dyDescent="0.2">
      <c r="A53" s="48">
        <v>43006</v>
      </c>
      <c r="B53" s="24" t="s">
        <v>63</v>
      </c>
      <c r="C53" s="24" t="s">
        <v>91</v>
      </c>
      <c r="D53" s="24" t="s">
        <v>28</v>
      </c>
      <c r="E53" s="24">
        <v>102032</v>
      </c>
      <c r="F53" s="24"/>
      <c r="G53" s="24"/>
      <c r="H53" s="24"/>
      <c r="I53" s="24">
        <v>8</v>
      </c>
      <c r="J53" s="24">
        <v>6</v>
      </c>
      <c r="K53" s="24"/>
      <c r="L53" s="24"/>
      <c r="M53" s="24"/>
      <c r="N53" s="24"/>
      <c r="O53" s="24"/>
      <c r="P53" s="24">
        <v>8</v>
      </c>
      <c r="Q53" s="24">
        <v>6</v>
      </c>
      <c r="R53" s="24"/>
      <c r="S53" s="24"/>
      <c r="T53" s="24"/>
      <c r="U53" s="24"/>
      <c r="V53" s="24"/>
      <c r="W53" s="24"/>
      <c r="X53" s="24"/>
      <c r="Y53" s="24"/>
      <c r="Z53" s="24"/>
      <c r="AA53" s="24">
        <f t="shared" si="1"/>
        <v>0</v>
      </c>
      <c r="AB53" s="24">
        <f t="shared" si="2"/>
        <v>0</v>
      </c>
      <c r="AC53" s="24">
        <f t="shared" si="3"/>
        <v>0</v>
      </c>
      <c r="AD53" s="24">
        <f t="shared" si="4"/>
        <v>0</v>
      </c>
      <c r="AE53" s="24">
        <f t="shared" si="5"/>
        <v>0</v>
      </c>
      <c r="AF53" s="24">
        <f t="shared" si="6"/>
        <v>0</v>
      </c>
      <c r="AG53" s="24">
        <f t="shared" si="7"/>
        <v>0</v>
      </c>
      <c r="AH53" s="24"/>
    </row>
    <row r="54" spans="1:34" s="26" customFormat="1" x14ac:dyDescent="0.2">
      <c r="A54" s="48">
        <v>43006</v>
      </c>
      <c r="B54" s="24" t="s">
        <v>299</v>
      </c>
      <c r="C54" s="24" t="s">
        <v>133</v>
      </c>
      <c r="D54" s="24" t="s">
        <v>28</v>
      </c>
      <c r="E54" s="24">
        <v>102033</v>
      </c>
      <c r="F54" s="24"/>
      <c r="G54" s="24"/>
      <c r="H54" s="24"/>
      <c r="I54" s="24">
        <v>3</v>
      </c>
      <c r="J54" s="24">
        <v>2</v>
      </c>
      <c r="K54" s="24"/>
      <c r="L54" s="24"/>
      <c r="M54" s="24"/>
      <c r="N54" s="24"/>
      <c r="O54" s="24"/>
      <c r="P54" s="24">
        <v>3</v>
      </c>
      <c r="Q54" s="24">
        <v>2</v>
      </c>
      <c r="R54" s="24"/>
      <c r="S54" s="24"/>
      <c r="T54" s="24"/>
      <c r="U54" s="24"/>
      <c r="V54" s="24"/>
      <c r="W54" s="24"/>
      <c r="X54" s="24"/>
      <c r="Y54" s="24"/>
      <c r="Z54" s="24"/>
      <c r="AA54" s="24">
        <f t="shared" si="1"/>
        <v>0</v>
      </c>
      <c r="AB54" s="24">
        <f t="shared" si="2"/>
        <v>0</v>
      </c>
      <c r="AC54" s="24">
        <f t="shared" si="3"/>
        <v>0</v>
      </c>
      <c r="AD54" s="24">
        <f t="shared" si="4"/>
        <v>0</v>
      </c>
      <c r="AE54" s="24">
        <f t="shared" si="5"/>
        <v>0</v>
      </c>
      <c r="AF54" s="24">
        <f t="shared" si="6"/>
        <v>0</v>
      </c>
      <c r="AG54" s="24">
        <f t="shared" si="7"/>
        <v>0</v>
      </c>
      <c r="AH54" s="24"/>
    </row>
    <row r="55" spans="1:34" s="26" customFormat="1" x14ac:dyDescent="0.2">
      <c r="A55" s="48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>
        <f t="shared" si="1"/>
        <v>0</v>
      </c>
      <c r="AB55" s="24">
        <f t="shared" si="2"/>
        <v>0</v>
      </c>
      <c r="AC55" s="24">
        <f t="shared" si="3"/>
        <v>0</v>
      </c>
      <c r="AD55" s="24">
        <f t="shared" si="4"/>
        <v>0</v>
      </c>
      <c r="AE55" s="24">
        <f t="shared" si="5"/>
        <v>0</v>
      </c>
      <c r="AF55" s="24">
        <f t="shared" si="6"/>
        <v>0</v>
      </c>
      <c r="AG55" s="24">
        <f t="shared" si="7"/>
        <v>0</v>
      </c>
      <c r="AH55" s="24"/>
    </row>
    <row r="56" spans="1:34" s="26" customFormat="1" x14ac:dyDescent="0.2">
      <c r="A56" s="48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>
        <f t="shared" si="1"/>
        <v>0</v>
      </c>
      <c r="AB56" s="24">
        <f t="shared" si="2"/>
        <v>0</v>
      </c>
      <c r="AC56" s="24">
        <f t="shared" si="3"/>
        <v>0</v>
      </c>
      <c r="AD56" s="24">
        <f t="shared" si="4"/>
        <v>0</v>
      </c>
      <c r="AE56" s="24">
        <f t="shared" si="5"/>
        <v>0</v>
      </c>
      <c r="AF56" s="24">
        <f t="shared" si="6"/>
        <v>0</v>
      </c>
      <c r="AG56" s="24">
        <f t="shared" si="7"/>
        <v>0</v>
      </c>
      <c r="AH56" s="24"/>
    </row>
    <row r="57" spans="1:34" s="26" customFormat="1" x14ac:dyDescent="0.2">
      <c r="A57" s="48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>
        <f t="shared" si="1"/>
        <v>0</v>
      </c>
      <c r="AB57" s="24">
        <f t="shared" si="2"/>
        <v>0</v>
      </c>
      <c r="AC57" s="24">
        <f t="shared" si="3"/>
        <v>0</v>
      </c>
      <c r="AD57" s="24">
        <f t="shared" si="4"/>
        <v>0</v>
      </c>
      <c r="AE57" s="24">
        <f t="shared" si="5"/>
        <v>0</v>
      </c>
      <c r="AF57" s="24">
        <f t="shared" si="6"/>
        <v>0</v>
      </c>
      <c r="AG57" s="24">
        <f t="shared" si="7"/>
        <v>0</v>
      </c>
      <c r="AH57" s="24"/>
    </row>
    <row r="58" spans="1:34" s="26" customFormat="1" x14ac:dyDescent="0.2">
      <c r="A58" s="48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>
        <f t="shared" si="1"/>
        <v>0</v>
      </c>
      <c r="AB58" s="24">
        <f t="shared" si="2"/>
        <v>0</v>
      </c>
      <c r="AC58" s="24">
        <f t="shared" si="3"/>
        <v>0</v>
      </c>
      <c r="AD58" s="24">
        <f t="shared" si="4"/>
        <v>0</v>
      </c>
      <c r="AE58" s="24">
        <f t="shared" si="5"/>
        <v>0</v>
      </c>
      <c r="AF58" s="24">
        <f t="shared" si="6"/>
        <v>0</v>
      </c>
      <c r="AG58" s="24">
        <f t="shared" si="7"/>
        <v>0</v>
      </c>
      <c r="AH58" s="24"/>
    </row>
    <row r="59" spans="1:34" s="26" customFormat="1" x14ac:dyDescent="0.2">
      <c r="A59" s="48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>
        <f t="shared" si="1"/>
        <v>0</v>
      </c>
      <c r="AB59" s="24">
        <f t="shared" si="2"/>
        <v>0</v>
      </c>
      <c r="AC59" s="24">
        <f t="shared" si="3"/>
        <v>0</v>
      </c>
      <c r="AD59" s="24">
        <f t="shared" si="4"/>
        <v>0</v>
      </c>
      <c r="AE59" s="24">
        <f t="shared" si="5"/>
        <v>0</v>
      </c>
      <c r="AF59" s="24">
        <f t="shared" si="6"/>
        <v>0</v>
      </c>
      <c r="AG59" s="24">
        <f t="shared" si="7"/>
        <v>0</v>
      </c>
      <c r="AH59" s="24"/>
    </row>
    <row r="60" spans="1:34" s="26" customFormat="1" x14ac:dyDescent="0.2">
      <c r="A60" s="48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>
        <f t="shared" si="1"/>
        <v>0</v>
      </c>
      <c r="AB60" s="24">
        <f t="shared" si="2"/>
        <v>0</v>
      </c>
      <c r="AC60" s="24">
        <f t="shared" si="3"/>
        <v>0</v>
      </c>
      <c r="AD60" s="24">
        <f t="shared" si="4"/>
        <v>0</v>
      </c>
      <c r="AE60" s="24">
        <f t="shared" si="5"/>
        <v>0</v>
      </c>
      <c r="AF60" s="24">
        <f t="shared" si="6"/>
        <v>0</v>
      </c>
      <c r="AG60" s="24">
        <f t="shared" si="7"/>
        <v>0</v>
      </c>
      <c r="AH60" s="24"/>
    </row>
    <row r="61" spans="1:34" s="26" customFormat="1" x14ac:dyDescent="0.2">
      <c r="A61" s="48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>
        <f t="shared" si="1"/>
        <v>0</v>
      </c>
      <c r="AB61" s="24">
        <f t="shared" si="2"/>
        <v>0</v>
      </c>
      <c r="AC61" s="24">
        <f t="shared" si="3"/>
        <v>0</v>
      </c>
      <c r="AD61" s="24">
        <f t="shared" si="4"/>
        <v>0</v>
      </c>
      <c r="AE61" s="24">
        <f t="shared" si="5"/>
        <v>0</v>
      </c>
      <c r="AF61" s="24">
        <f t="shared" si="6"/>
        <v>0</v>
      </c>
      <c r="AG61" s="24">
        <f t="shared" si="7"/>
        <v>0</v>
      </c>
      <c r="AH61" s="24"/>
    </row>
    <row r="62" spans="1:34" s="26" customFormat="1" x14ac:dyDescent="0.2">
      <c r="A62" s="48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>
        <f t="shared" si="1"/>
        <v>0</v>
      </c>
      <c r="AB62" s="24">
        <f t="shared" si="2"/>
        <v>0</v>
      </c>
      <c r="AC62" s="24">
        <f t="shared" si="3"/>
        <v>0</v>
      </c>
      <c r="AD62" s="24">
        <f t="shared" si="4"/>
        <v>0</v>
      </c>
      <c r="AE62" s="24">
        <f t="shared" si="5"/>
        <v>0</v>
      </c>
      <c r="AF62" s="24">
        <f t="shared" si="6"/>
        <v>0</v>
      </c>
      <c r="AG62" s="24">
        <f t="shared" si="7"/>
        <v>0</v>
      </c>
      <c r="AH62" s="24"/>
    </row>
    <row r="63" spans="1:34" s="26" customFormat="1" x14ac:dyDescent="0.2">
      <c r="A63" s="48"/>
      <c r="B63" s="25"/>
      <c r="C63" s="25"/>
      <c r="D63" s="25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>
        <f t="shared" si="1"/>
        <v>0</v>
      </c>
      <c r="AB63" s="24">
        <f t="shared" si="2"/>
        <v>0</v>
      </c>
      <c r="AC63" s="24">
        <f t="shared" si="3"/>
        <v>0</v>
      </c>
      <c r="AD63" s="24">
        <f t="shared" si="4"/>
        <v>0</v>
      </c>
      <c r="AE63" s="24">
        <f t="shared" si="5"/>
        <v>0</v>
      </c>
      <c r="AF63" s="24">
        <f t="shared" si="6"/>
        <v>0</v>
      </c>
      <c r="AG63" s="24">
        <f t="shared" si="7"/>
        <v>0</v>
      </c>
      <c r="AH63" s="24"/>
    </row>
    <row r="64" spans="1:34" x14ac:dyDescent="0.2">
      <c r="E64" s="14" t="s">
        <v>24</v>
      </c>
      <c r="F64" s="18">
        <f t="shared" ref="F64:AG64" si="15">SUM(F20:F63)</f>
        <v>30</v>
      </c>
      <c r="G64" s="18">
        <f t="shared" si="15"/>
        <v>7</v>
      </c>
      <c r="H64" s="18">
        <f t="shared" si="15"/>
        <v>23</v>
      </c>
      <c r="I64" s="18">
        <f t="shared" si="15"/>
        <v>89</v>
      </c>
      <c r="J64" s="18">
        <f t="shared" si="15"/>
        <v>54</v>
      </c>
      <c r="K64" s="18">
        <f t="shared" si="15"/>
        <v>0</v>
      </c>
      <c r="L64" s="18">
        <f t="shared" si="15"/>
        <v>6</v>
      </c>
      <c r="M64" s="18">
        <f t="shared" si="15"/>
        <v>9</v>
      </c>
      <c r="N64" s="18">
        <f t="shared" si="15"/>
        <v>5</v>
      </c>
      <c r="O64" s="18">
        <f t="shared" si="15"/>
        <v>9</v>
      </c>
      <c r="P64" s="18">
        <f t="shared" si="15"/>
        <v>51</v>
      </c>
      <c r="Q64" s="18">
        <f t="shared" si="15"/>
        <v>35</v>
      </c>
      <c r="R64" s="18">
        <f t="shared" si="15"/>
        <v>0</v>
      </c>
      <c r="S64" s="18">
        <f t="shared" si="15"/>
        <v>6</v>
      </c>
      <c r="T64" s="18">
        <f t="shared" si="15"/>
        <v>13</v>
      </c>
      <c r="U64" s="18">
        <f t="shared" si="15"/>
        <v>2</v>
      </c>
      <c r="V64" s="18">
        <f t="shared" si="15"/>
        <v>12</v>
      </c>
      <c r="W64" s="18">
        <f t="shared" si="15"/>
        <v>38</v>
      </c>
      <c r="X64" s="18">
        <f t="shared" si="15"/>
        <v>19</v>
      </c>
      <c r="Y64" s="18">
        <f t="shared" si="15"/>
        <v>0</v>
      </c>
      <c r="Z64" s="18">
        <f t="shared" si="15"/>
        <v>0</v>
      </c>
      <c r="AA64" s="21">
        <f t="shared" si="15"/>
        <v>0</v>
      </c>
      <c r="AB64" s="18">
        <f t="shared" si="15"/>
        <v>0</v>
      </c>
      <c r="AC64" s="18">
        <f t="shared" si="15"/>
        <v>0</v>
      </c>
      <c r="AD64" s="18">
        <f t="shared" si="15"/>
        <v>0</v>
      </c>
      <c r="AE64" s="18">
        <f t="shared" si="15"/>
        <v>0</v>
      </c>
      <c r="AF64" s="18">
        <f t="shared" si="15"/>
        <v>0</v>
      </c>
      <c r="AG64" s="18">
        <f t="shared" si="15"/>
        <v>0</v>
      </c>
    </row>
  </sheetData>
  <sheetProtection algorithmName="SHA-512" hashValue="pu0ps9HgdJ/BEeT2jSgeEsdCV4/Y2KJutA/TOIdaumCET+FhG29prGnO0YsrD5GUa6Y7JnXmblKVKEaRiXB66g==" saltValue="oHYU/ZBLh3o5mSWakbzmGA==" spinCount="100000" sheet="1" objects="1" scenarios="1" insertRows="0" deleteRows="0" selectLockedCells="1"/>
  <mergeCells count="91">
    <mergeCell ref="A1:AH1"/>
    <mergeCell ref="A3:H3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W6:X6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E9:F9"/>
    <mergeCell ref="G9:H9"/>
    <mergeCell ref="I9:J9"/>
    <mergeCell ref="K9:L9"/>
    <mergeCell ref="M9:N9"/>
    <mergeCell ref="O9:P9"/>
    <mergeCell ref="Q9:R9"/>
    <mergeCell ref="S9:T9"/>
    <mergeCell ref="U9:V9"/>
    <mergeCell ref="W9:X9"/>
    <mergeCell ref="E10:F10"/>
    <mergeCell ref="G10:H10"/>
    <mergeCell ref="I10:J10"/>
    <mergeCell ref="K10:L10"/>
    <mergeCell ref="M10:N10"/>
    <mergeCell ref="O10:P10"/>
    <mergeCell ref="Q10:R10"/>
    <mergeCell ref="S10:T10"/>
    <mergeCell ref="U10:V10"/>
    <mergeCell ref="W10:X10"/>
    <mergeCell ref="G11:H11"/>
    <mergeCell ref="K11:L11"/>
    <mergeCell ref="O11:P11"/>
    <mergeCell ref="S11:T11"/>
    <mergeCell ref="W11:X11"/>
    <mergeCell ref="A18:A19"/>
    <mergeCell ref="B18:B19"/>
    <mergeCell ref="C18:C19"/>
    <mergeCell ref="D18:D19"/>
    <mergeCell ref="E18:E19"/>
    <mergeCell ref="M18:S18"/>
    <mergeCell ref="T18:Z18"/>
    <mergeCell ref="AA18:AG18"/>
    <mergeCell ref="AH18:AH19"/>
    <mergeCell ref="E13:H13"/>
    <mergeCell ref="E14:H14"/>
    <mergeCell ref="J14:K14"/>
    <mergeCell ref="E15:H15"/>
    <mergeCell ref="F18:L18"/>
  </mergeCells>
  <conditionalFormatting sqref="B14">
    <cfRule type="cellIs" dxfId="72" priority="9" operator="lessThan">
      <formula>12</formula>
    </cfRule>
    <cfRule type="cellIs" dxfId="71" priority="16" operator="lessThan">
      <formula>10</formula>
    </cfRule>
    <cfRule type="cellIs" dxfId="70" priority="17" operator="lessThan">
      <formula>10</formula>
    </cfRule>
    <cfRule type="cellIs" dxfId="69" priority="18" operator="lessThan">
      <formula>10</formula>
    </cfRule>
  </conditionalFormatting>
  <conditionalFormatting sqref="B15">
    <cfRule type="cellIs" dxfId="68" priority="8" operator="lessThan">
      <formula>12</formula>
    </cfRule>
    <cfRule type="cellIs" dxfId="67" priority="15" operator="lessThan">
      <formula>10</formula>
    </cfRule>
  </conditionalFormatting>
  <conditionalFormatting sqref="B16">
    <cfRule type="cellIs" dxfId="66" priority="7" operator="lessThan">
      <formula>12</formula>
    </cfRule>
    <cfRule type="cellIs" dxfId="65" priority="14" operator="lessThan">
      <formula>10</formula>
    </cfRule>
  </conditionalFormatting>
  <conditionalFormatting sqref="D14">
    <cfRule type="cellIs" dxfId="64" priority="6" operator="lessThan">
      <formula>12</formula>
    </cfRule>
    <cfRule type="cellIs" dxfId="63" priority="13" operator="lessThan">
      <formula>10</formula>
    </cfRule>
  </conditionalFormatting>
  <conditionalFormatting sqref="D15">
    <cfRule type="cellIs" dxfId="62" priority="5" operator="lessThan">
      <formula>12</formula>
    </cfRule>
    <cfRule type="cellIs" dxfId="61" priority="12" operator="lessThan">
      <formula>10</formula>
    </cfRule>
  </conditionalFormatting>
  <conditionalFormatting sqref="I14">
    <cfRule type="cellIs" dxfId="60" priority="2" operator="greaterThan">
      <formula>$S$11</formula>
    </cfRule>
    <cfRule type="cellIs" dxfId="59" priority="4" operator="lessThan">
      <formula>12</formula>
    </cfRule>
    <cfRule type="cellIs" dxfId="58" priority="11" operator="lessThan">
      <formula>10</formula>
    </cfRule>
  </conditionalFormatting>
  <conditionalFormatting sqref="L14">
    <cfRule type="cellIs" dxfId="57" priority="3" operator="lessThan">
      <formula>12</formula>
    </cfRule>
    <cfRule type="cellIs" dxfId="56" priority="10" operator="lessThan">
      <formula>10</formula>
    </cfRule>
  </conditionalFormatting>
  <conditionalFormatting sqref="AA20:AG63">
    <cfRule type="cellIs" dxfId="55" priority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8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JAN-17</vt:lpstr>
      <vt:lpstr>FEB-17</vt:lpstr>
      <vt:lpstr>MAR-17</vt:lpstr>
      <vt:lpstr>APR-17</vt:lpstr>
      <vt:lpstr>MAY-17</vt:lpstr>
      <vt:lpstr>JUN-17</vt:lpstr>
      <vt:lpstr>JUL-17</vt:lpstr>
      <vt:lpstr>AUG-17</vt:lpstr>
      <vt:lpstr>SEP-17</vt:lpstr>
      <vt:lpstr>OCT-17</vt:lpstr>
      <vt:lpstr>NOV-17</vt:lpstr>
      <vt:lpstr>DEC-17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pc</dc:creator>
  <cp:lastModifiedBy>Nusatek Store</cp:lastModifiedBy>
  <cp:lastPrinted>2017-04-04T07:29:37Z</cp:lastPrinted>
  <dcterms:created xsi:type="dcterms:W3CDTF">2016-04-22T03:01:56Z</dcterms:created>
  <dcterms:modified xsi:type="dcterms:W3CDTF">2018-01-09T08:01:09Z</dcterms:modified>
</cp:coreProperties>
</file>