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fileSharing userName="Nusatek Store" algorithmName="SHA-512" hashValue="qdnBUDaHFXp8TR+5W8yWdXz6x89j4SHmgS6sP4rbTwjpNqTJb8wovpHUwR2zyolWcUTPb06jBLEoMzLzUS5Opg==" saltValue="ocWPp/rHTIrICn8BepWDCQ==" spinCount="100000"/>
  <workbookPr backupFile="1"/>
  <mc:AlternateContent xmlns:mc="http://schemas.openxmlformats.org/markup-compatibility/2006">
    <mc:Choice Requires="x15">
      <x15ac:absPath xmlns:x15ac="http://schemas.microsoft.com/office/spreadsheetml/2010/11/ac" url="\\nstkserver003\Progdb-operation\Dropbox\Store\"/>
    </mc:Choice>
  </mc:AlternateContent>
  <xr:revisionPtr revIDLastSave="0" documentId="12_ncr:410001_{144A5E45-8EB8-402E-B95E-8464DE0B07E1}" xr6:coauthVersionLast="28" xr6:coauthVersionMax="28" xr10:uidLastSave="{00000000-0000-0000-0000-000000000000}"/>
  <bookViews>
    <workbookView xWindow="0" yWindow="0" windowWidth="24000" windowHeight="9510" activeTab="1" xr2:uid="{ADA38495-A392-44E8-9AD7-82430E3985AF}"/>
  </bookViews>
  <sheets>
    <sheet name="JAN-18" sheetId="5" r:id="rId1"/>
    <sheet name="FEB-18 " sheetId="2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6" i="24" l="1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AG45" i="24"/>
  <c r="AF45" i="24"/>
  <c r="AE45" i="24"/>
  <c r="AD45" i="24"/>
  <c r="AC45" i="24"/>
  <c r="AB45" i="24"/>
  <c r="AA45" i="24"/>
  <c r="AG44" i="24"/>
  <c r="AF44" i="24"/>
  <c r="AE44" i="24"/>
  <c r="AD44" i="24"/>
  <c r="AC44" i="24"/>
  <c r="AB44" i="24"/>
  <c r="AA44" i="24"/>
  <c r="AG43" i="24"/>
  <c r="AF43" i="24"/>
  <c r="AE43" i="24"/>
  <c r="AD43" i="24"/>
  <c r="AC43" i="24"/>
  <c r="AB43" i="24"/>
  <c r="AA43" i="24"/>
  <c r="AG42" i="24"/>
  <c r="AF42" i="24"/>
  <c r="AE42" i="24"/>
  <c r="AD42" i="24"/>
  <c r="AC42" i="24"/>
  <c r="AB42" i="24"/>
  <c r="AA42" i="24"/>
  <c r="AG41" i="24"/>
  <c r="AF41" i="24"/>
  <c r="AE41" i="24"/>
  <c r="AD41" i="24"/>
  <c r="AC41" i="24"/>
  <c r="AB41" i="24"/>
  <c r="AA41" i="24"/>
  <c r="AG40" i="24"/>
  <c r="AF40" i="24"/>
  <c r="AE40" i="24"/>
  <c r="AD40" i="24"/>
  <c r="AC40" i="24"/>
  <c r="AB40" i="24"/>
  <c r="AA40" i="24"/>
  <c r="AG39" i="24"/>
  <c r="AF39" i="24"/>
  <c r="AE39" i="24"/>
  <c r="AD39" i="24"/>
  <c r="AC39" i="24"/>
  <c r="AB39" i="24"/>
  <c r="AA39" i="24"/>
  <c r="AG38" i="24"/>
  <c r="AF38" i="24"/>
  <c r="AE38" i="24"/>
  <c r="AD38" i="24"/>
  <c r="AC38" i="24"/>
  <c r="AB38" i="24"/>
  <c r="AA38" i="24"/>
  <c r="AG37" i="24"/>
  <c r="AF37" i="24"/>
  <c r="AE37" i="24"/>
  <c r="AD37" i="24"/>
  <c r="AC37" i="24"/>
  <c r="AB37" i="24"/>
  <c r="AA37" i="24"/>
  <c r="AG36" i="24"/>
  <c r="AF36" i="24"/>
  <c r="AE36" i="24"/>
  <c r="AD36" i="24"/>
  <c r="AC36" i="24"/>
  <c r="AB36" i="24"/>
  <c r="AA36" i="24"/>
  <c r="AG35" i="24"/>
  <c r="AF35" i="24"/>
  <c r="AE35" i="24"/>
  <c r="AD35" i="24"/>
  <c r="AC35" i="24"/>
  <c r="AB35" i="24"/>
  <c r="AA35" i="24"/>
  <c r="AG34" i="24"/>
  <c r="AF34" i="24"/>
  <c r="AE34" i="24"/>
  <c r="AD34" i="24"/>
  <c r="AC34" i="24"/>
  <c r="AB34" i="24"/>
  <c r="AA34" i="24"/>
  <c r="AG33" i="24"/>
  <c r="AF33" i="24"/>
  <c r="AE33" i="24"/>
  <c r="AD33" i="24"/>
  <c r="AC33" i="24"/>
  <c r="AB33" i="24"/>
  <c r="AA33" i="24"/>
  <c r="AG32" i="24"/>
  <c r="AF32" i="24"/>
  <c r="AE32" i="24"/>
  <c r="AD32" i="24"/>
  <c r="AC32" i="24"/>
  <c r="AB32" i="24"/>
  <c r="AA32" i="24"/>
  <c r="AG31" i="24"/>
  <c r="AF31" i="24"/>
  <c r="AE31" i="24"/>
  <c r="AD31" i="24"/>
  <c r="AC31" i="24"/>
  <c r="AB31" i="24"/>
  <c r="AA31" i="24"/>
  <c r="AG30" i="24"/>
  <c r="AF30" i="24"/>
  <c r="AE30" i="24"/>
  <c r="AD30" i="24"/>
  <c r="AC30" i="24"/>
  <c r="AB30" i="24"/>
  <c r="AA30" i="24"/>
  <c r="AG29" i="24"/>
  <c r="AF29" i="24"/>
  <c r="AE29" i="24"/>
  <c r="AD29" i="24"/>
  <c r="AC29" i="24"/>
  <c r="AB29" i="24"/>
  <c r="AA29" i="24"/>
  <c r="AG28" i="24"/>
  <c r="AF28" i="24"/>
  <c r="AE28" i="24"/>
  <c r="AD28" i="24"/>
  <c r="AC28" i="24"/>
  <c r="AB28" i="24"/>
  <c r="AA28" i="24"/>
  <c r="AG27" i="24"/>
  <c r="AF27" i="24"/>
  <c r="AE27" i="24"/>
  <c r="AD27" i="24"/>
  <c r="AC27" i="24"/>
  <c r="AB27" i="24"/>
  <c r="AA27" i="24"/>
  <c r="AG26" i="24"/>
  <c r="AF26" i="24"/>
  <c r="AE26" i="24"/>
  <c r="AD26" i="24"/>
  <c r="AC26" i="24"/>
  <c r="AB26" i="24"/>
  <c r="AA26" i="24"/>
  <c r="AG25" i="24"/>
  <c r="AF25" i="24"/>
  <c r="AE25" i="24"/>
  <c r="AD25" i="24"/>
  <c r="AC25" i="24"/>
  <c r="AB25" i="24"/>
  <c r="AA25" i="24"/>
  <c r="AG24" i="24"/>
  <c r="AF24" i="24"/>
  <c r="AE24" i="24"/>
  <c r="AD24" i="24"/>
  <c r="AC24" i="24"/>
  <c r="AB24" i="24"/>
  <c r="AA24" i="24"/>
  <c r="B18" i="24"/>
  <c r="D17" i="24"/>
  <c r="L16" i="24"/>
  <c r="I16" i="24"/>
  <c r="D16" i="24"/>
  <c r="W11" i="24"/>
  <c r="S11" i="24"/>
  <c r="O11" i="24"/>
  <c r="K11" i="24"/>
  <c r="G11" i="24"/>
  <c r="D11" i="24"/>
  <c r="B17" i="24" s="1"/>
  <c r="B11" i="24"/>
  <c r="AA25" i="5"/>
  <c r="AB25" i="5"/>
  <c r="AC25" i="5"/>
  <c r="AD25" i="5"/>
  <c r="AE25" i="5"/>
  <c r="AF25" i="5"/>
  <c r="AG25" i="5"/>
  <c r="AA26" i="5"/>
  <c r="AB26" i="5"/>
  <c r="AC26" i="5"/>
  <c r="AD26" i="5"/>
  <c r="AE26" i="5"/>
  <c r="AF26" i="5"/>
  <c r="AG26" i="5"/>
  <c r="AA27" i="5"/>
  <c r="AB27" i="5"/>
  <c r="AC27" i="5"/>
  <c r="AD27" i="5"/>
  <c r="AE27" i="5"/>
  <c r="AF27" i="5"/>
  <c r="AG27" i="5"/>
  <c r="AA28" i="5"/>
  <c r="AB28" i="5"/>
  <c r="AC28" i="5"/>
  <c r="AD28" i="5"/>
  <c r="AE28" i="5"/>
  <c r="AF28" i="5"/>
  <c r="AG28" i="5"/>
  <c r="AA29" i="5"/>
  <c r="AB29" i="5"/>
  <c r="AC29" i="5"/>
  <c r="AD29" i="5"/>
  <c r="AE29" i="5"/>
  <c r="AF29" i="5"/>
  <c r="AG29" i="5"/>
  <c r="AA30" i="5"/>
  <c r="AB30" i="5"/>
  <c r="AC30" i="5"/>
  <c r="AD30" i="5"/>
  <c r="AE30" i="5"/>
  <c r="AF30" i="5"/>
  <c r="AG30" i="5"/>
  <c r="AA31" i="5"/>
  <c r="AB31" i="5"/>
  <c r="AC31" i="5"/>
  <c r="AD31" i="5"/>
  <c r="AE31" i="5"/>
  <c r="AF31" i="5"/>
  <c r="AG31" i="5"/>
  <c r="AA32" i="5"/>
  <c r="AB32" i="5"/>
  <c r="AC32" i="5"/>
  <c r="AD32" i="5"/>
  <c r="AE32" i="5"/>
  <c r="AF32" i="5"/>
  <c r="AG32" i="5"/>
  <c r="AA33" i="5"/>
  <c r="AB33" i="5"/>
  <c r="AC33" i="5"/>
  <c r="AD33" i="5"/>
  <c r="AE33" i="5"/>
  <c r="AF33" i="5"/>
  <c r="AG33" i="5"/>
  <c r="AA34" i="5"/>
  <c r="AB34" i="5"/>
  <c r="AC34" i="5"/>
  <c r="AD34" i="5"/>
  <c r="AE34" i="5"/>
  <c r="AF34" i="5"/>
  <c r="AG34" i="5"/>
  <c r="AA35" i="5"/>
  <c r="AB35" i="5"/>
  <c r="AC35" i="5"/>
  <c r="AD35" i="5"/>
  <c r="AE35" i="5"/>
  <c r="AF35" i="5"/>
  <c r="AG35" i="5"/>
  <c r="AA36" i="5"/>
  <c r="AB36" i="5"/>
  <c r="AC36" i="5"/>
  <c r="AD36" i="5"/>
  <c r="AE36" i="5"/>
  <c r="AF36" i="5"/>
  <c r="AG36" i="5"/>
  <c r="AA37" i="5"/>
  <c r="AB37" i="5"/>
  <c r="AC37" i="5"/>
  <c r="AD37" i="5"/>
  <c r="AE37" i="5"/>
  <c r="AF37" i="5"/>
  <c r="AG37" i="5"/>
  <c r="AA38" i="5"/>
  <c r="AB38" i="5"/>
  <c r="AC38" i="5"/>
  <c r="AD38" i="5"/>
  <c r="AE38" i="5"/>
  <c r="AF38" i="5"/>
  <c r="AG38" i="5"/>
  <c r="AA39" i="5"/>
  <c r="AB39" i="5"/>
  <c r="AC39" i="5"/>
  <c r="AD39" i="5"/>
  <c r="AE39" i="5"/>
  <c r="AF39" i="5"/>
  <c r="AG39" i="5"/>
  <c r="AA40" i="5"/>
  <c r="AB40" i="5"/>
  <c r="AC40" i="5"/>
  <c r="AD40" i="5"/>
  <c r="AE40" i="5"/>
  <c r="AF40" i="5"/>
  <c r="AG40" i="5"/>
  <c r="AA41" i="5"/>
  <c r="AB41" i="5"/>
  <c r="AC41" i="5"/>
  <c r="AD41" i="5"/>
  <c r="AE41" i="5"/>
  <c r="AF41" i="5"/>
  <c r="AG41" i="5"/>
  <c r="AA42" i="5"/>
  <c r="AB42" i="5"/>
  <c r="AC42" i="5"/>
  <c r="AD42" i="5"/>
  <c r="AE42" i="5"/>
  <c r="AF42" i="5"/>
  <c r="AG42" i="5"/>
  <c r="AA43" i="5"/>
  <c r="AB43" i="5"/>
  <c r="AC43" i="5"/>
  <c r="AD43" i="5"/>
  <c r="AE43" i="5"/>
  <c r="AF43" i="5"/>
  <c r="AG43" i="5"/>
  <c r="AA52" i="5"/>
  <c r="AB52" i="5"/>
  <c r="AC52" i="5"/>
  <c r="AD52" i="5"/>
  <c r="AE52" i="5"/>
  <c r="AF52" i="5"/>
  <c r="AG52" i="5"/>
  <c r="AA72" i="5"/>
  <c r="AB72" i="5"/>
  <c r="AC72" i="5"/>
  <c r="AD72" i="5"/>
  <c r="AE72" i="5"/>
  <c r="AF72" i="5"/>
  <c r="AG72" i="5"/>
  <c r="AB24" i="5"/>
  <c r="AC24" i="5"/>
  <c r="AD24" i="5"/>
  <c r="AE24" i="5"/>
  <c r="AF24" i="5"/>
  <c r="AG24" i="5"/>
  <c r="AA24" i="5"/>
  <c r="AB46" i="24" l="1"/>
  <c r="AF46" i="24"/>
  <c r="AA46" i="24"/>
  <c r="AE46" i="24"/>
  <c r="AC46" i="24"/>
  <c r="AG46" i="24"/>
  <c r="AD46" i="24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B18" i="5"/>
  <c r="D17" i="5"/>
  <c r="L16" i="5"/>
  <c r="I16" i="5"/>
  <c r="D16" i="5"/>
  <c r="W11" i="5"/>
  <c r="S11" i="5"/>
  <c r="O11" i="5"/>
  <c r="K11" i="5"/>
  <c r="G11" i="5"/>
  <c r="D11" i="5"/>
  <c r="B17" i="5" s="1"/>
  <c r="B11" i="5"/>
  <c r="B16" i="5" s="1"/>
  <c r="AA73" i="5" l="1"/>
  <c r="AC73" i="5"/>
  <c r="AE73" i="5"/>
  <c r="AG73" i="5"/>
  <c r="AB73" i="5"/>
  <c r="AF73" i="5"/>
  <c r="AD73" i="5"/>
</calcChain>
</file>

<file path=xl/sharedStrings.xml><?xml version="1.0" encoding="utf-8"?>
<sst xmlns="http://schemas.openxmlformats.org/spreadsheetml/2006/main" count="315" uniqueCount="98">
  <si>
    <t>Date</t>
  </si>
  <si>
    <t>Technician Name</t>
  </si>
  <si>
    <t>PT (Visible)</t>
  </si>
  <si>
    <t>SKC-S</t>
  </si>
  <si>
    <t>SKL-SP2</t>
  </si>
  <si>
    <t>SKD-S2</t>
  </si>
  <si>
    <t>MT(Visible)</t>
  </si>
  <si>
    <t>WCP 2</t>
  </si>
  <si>
    <t>7HF</t>
  </si>
  <si>
    <t>MT(Flourescent)</t>
  </si>
  <si>
    <t>14 AM</t>
  </si>
  <si>
    <t>PT(Flourescent-Water Washable)</t>
  </si>
  <si>
    <t>Client</t>
  </si>
  <si>
    <t>CTS No</t>
  </si>
  <si>
    <t>NDT Method</t>
  </si>
  <si>
    <t>Taken</t>
  </si>
  <si>
    <t>ZL-60D</t>
  </si>
  <si>
    <t>14AM</t>
  </si>
  <si>
    <t>Remark</t>
  </si>
  <si>
    <t>Qty</t>
  </si>
  <si>
    <t>Variance (Not Returned)</t>
  </si>
  <si>
    <t>Total</t>
  </si>
  <si>
    <t>Date In</t>
  </si>
  <si>
    <t>TOTAL</t>
  </si>
  <si>
    <t>Usage(As per CTS)</t>
  </si>
  <si>
    <t>Returned(full Can)</t>
  </si>
  <si>
    <t>Consumable Stock IN (From Supplier)</t>
  </si>
  <si>
    <t>Consumable Stock in Store</t>
  </si>
  <si>
    <t>Consumable Usage</t>
  </si>
  <si>
    <t>RECORD OF MT &amp; PT CHEMICAL COMSUMABLE USAGE 2018</t>
  </si>
  <si>
    <t>atiff</t>
  </si>
  <si>
    <t>ttsb</t>
  </si>
  <si>
    <t>pt</t>
  </si>
  <si>
    <t>aliff</t>
  </si>
  <si>
    <t>solid horizon</t>
  </si>
  <si>
    <t>mt</t>
  </si>
  <si>
    <t>amin</t>
  </si>
  <si>
    <t>high rise</t>
  </si>
  <si>
    <t>hanif ghani</t>
  </si>
  <si>
    <t>chong lek</t>
  </si>
  <si>
    <t>zammil</t>
  </si>
  <si>
    <t>aneka jaringan</t>
  </si>
  <si>
    <t>petra,kg jawa</t>
  </si>
  <si>
    <t>nazib</t>
  </si>
  <si>
    <t>hisaka w/sea</t>
  </si>
  <si>
    <t>mt/pt</t>
  </si>
  <si>
    <t>ahmd. Zaidi(y)</t>
  </si>
  <si>
    <t>cne</t>
  </si>
  <si>
    <t>adib</t>
  </si>
  <si>
    <t xml:space="preserve">yahya </t>
  </si>
  <si>
    <t>nyc</t>
  </si>
  <si>
    <t>spark Eng.</t>
  </si>
  <si>
    <t xml:space="preserve">asme </t>
  </si>
  <si>
    <t>summer steel</t>
  </si>
  <si>
    <t>bftt</t>
  </si>
  <si>
    <t>muara delta</t>
  </si>
  <si>
    <t>ahmad zaidi (Y)</t>
  </si>
  <si>
    <t>spr.iron works</t>
  </si>
  <si>
    <t>hafiz ghazali</t>
  </si>
  <si>
    <t>malakof,prai</t>
  </si>
  <si>
    <t>angsana tunas</t>
  </si>
  <si>
    <t>azimie</t>
  </si>
  <si>
    <t>kone products</t>
  </si>
  <si>
    <t>azrul mazlan</t>
  </si>
  <si>
    <t>t.build</t>
  </si>
  <si>
    <t>halim</t>
  </si>
  <si>
    <t>ardiep</t>
  </si>
  <si>
    <t>SVR engineering</t>
  </si>
  <si>
    <t>nps</t>
  </si>
  <si>
    <t>mt fluo.</t>
  </si>
  <si>
    <t>amar</t>
  </si>
  <si>
    <t>atiff &amp; amar</t>
  </si>
  <si>
    <t xml:space="preserve">subara </t>
  </si>
  <si>
    <t>s.iron works</t>
  </si>
  <si>
    <t>m.nor asyraf</t>
  </si>
  <si>
    <t>hanif hakim</t>
  </si>
  <si>
    <t>hisaka.</t>
  </si>
  <si>
    <t>brightech eng.</t>
  </si>
  <si>
    <t>yap swee sang</t>
  </si>
  <si>
    <t>luqman</t>
  </si>
  <si>
    <t>hitech</t>
  </si>
  <si>
    <t>azmin</t>
  </si>
  <si>
    <t>bo foong metal</t>
  </si>
  <si>
    <t>afendi ab.rahma</t>
  </si>
  <si>
    <t>CAL Eng.</t>
  </si>
  <si>
    <t>ahmad zaidi (y)</t>
  </si>
  <si>
    <t>johnson pump</t>
  </si>
  <si>
    <t>m.faisal</t>
  </si>
  <si>
    <t>ardiep b.suwaji</t>
  </si>
  <si>
    <t>tuv</t>
  </si>
  <si>
    <t>seremban eng.</t>
  </si>
  <si>
    <t>ahmad zaidi(y)</t>
  </si>
  <si>
    <t>junaidi</t>
  </si>
  <si>
    <t>isaka</t>
  </si>
  <si>
    <t>spektra prestij</t>
  </si>
  <si>
    <t>shahdan</t>
  </si>
  <si>
    <t>akbar</t>
  </si>
  <si>
    <t>protellus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</si>
</sst>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dd\-mmm\-yy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164" fontId="1" fillId="0" borderId="0" xfId="0" applyNumberFormat="1" applyFont="1" applyProtection="1"/>
    <xf numFmtId="164" fontId="1" fillId="0" borderId="1" xfId="0" applyNumberFormat="1" applyFont="1" applyBorder="1" applyProtection="1"/>
    <xf numFmtId="16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Protection="1"/>
    <xf numFmtId="0" fontId="1" fillId="4" borderId="0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/>
    </xf>
    <xf numFmtId="164" fontId="1" fillId="0" borderId="0" xfId="0" applyNumberFormat="1" applyFont="1" applyBorder="1" applyProtection="1"/>
    <xf numFmtId="0" fontId="2" fillId="0" borderId="0" xfId="0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65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165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165" fontId="1" fillId="5" borderId="6" xfId="0" applyNumberFormat="1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4" fontId="1" fillId="3" borderId="18" xfId="0" applyNumberFormat="1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0" borderId="21" xfId="0" applyFont="1" applyBorder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164" fontId="1" fillId="0" borderId="6" xfId="0" applyNumberFormat="1" applyFont="1" applyBorder="1" applyProtection="1"/>
    <xf numFmtId="0" fontId="2" fillId="0" borderId="16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3" borderId="20" xfId="0" applyFont="1" applyFill="1" applyBorder="1" applyAlignment="1" applyProtection="1"/>
    <xf numFmtId="0" fontId="1" fillId="3" borderId="18" xfId="0" applyFont="1" applyFill="1" applyBorder="1" applyAlignment="1" applyProtection="1"/>
    <xf numFmtId="0" fontId="1" fillId="3" borderId="18" xfId="0" applyFont="1" applyFill="1" applyBorder="1" applyAlignment="1" applyProtection="1">
      <alignment horizontal="center" vertical="center"/>
    </xf>
    <xf numFmtId="164" fontId="1" fillId="3" borderId="18" xfId="0" applyNumberFormat="1" applyFont="1" applyFill="1" applyBorder="1" applyProtection="1"/>
    <xf numFmtId="0" fontId="1" fillId="3" borderId="25" xfId="0" applyFont="1" applyFill="1" applyBorder="1" applyAlignment="1" applyProtection="1">
      <alignment horizontal="left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5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64" fontId="1" fillId="6" borderId="0" xfId="0" applyNumberFormat="1" applyFont="1" applyFill="1" applyAlignment="1" applyProtection="1">
      <alignment vertical="center"/>
    </xf>
    <xf numFmtId="0" fontId="1" fillId="6" borderId="0" xfId="0" applyFont="1" applyFill="1" applyAlignment="1" applyProtection="1">
      <alignment vertical="center"/>
    </xf>
    <xf numFmtId="0" fontId="1" fillId="6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5" borderId="18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/>
    </xf>
    <xf numFmtId="0" fontId="1" fillId="3" borderId="18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164" fontId="3" fillId="3" borderId="18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65" fontId="1" fillId="5" borderId="8" xfId="0" applyNumberFormat="1" applyFont="1" applyFill="1" applyBorder="1" applyAlignment="1" applyProtection="1">
      <alignment horizontal="center" vertical="center"/>
      <protection locked="0"/>
    </xf>
    <xf numFmtId="165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5" borderId="8" xfId="0" applyNumberFormat="1" applyFont="1" applyFill="1" applyBorder="1" applyAlignment="1" applyProtection="1">
      <alignment horizontal="center"/>
      <protection locked="0"/>
    </xf>
    <xf numFmtId="165" fontId="1" fillId="5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165" fontId="1" fillId="5" borderId="15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165" fontId="1" fillId="5" borderId="17" xfId="0" applyNumberFormat="1" applyFont="1" applyFill="1" applyBorder="1" applyAlignment="1" applyProtection="1">
      <alignment horizontal="center" vertical="center"/>
      <protection locked="0"/>
    </xf>
    <xf numFmtId="165" fontId="1" fillId="5" borderId="6" xfId="0" applyNumberFormat="1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5" fontId="1" fillId="2" borderId="17" xfId="0" applyNumberFormat="1" applyFont="1" applyFill="1" applyBorder="1" applyAlignment="1" applyProtection="1">
      <alignment horizontal="center" vertical="center"/>
      <protection locked="0"/>
    </xf>
    <xf numFmtId="165" fontId="1" fillId="2" borderId="6" xfId="0" applyNumberFormat="1" applyFont="1" applyFill="1" applyBorder="1" applyAlignment="1" applyProtection="1">
      <alignment horizontal="center" vertical="center"/>
      <protection locked="0"/>
    </xf>
    <xf numFmtId="165" fontId="1" fillId="5" borderId="17" xfId="0" applyNumberFormat="1" applyFont="1" applyFill="1" applyBorder="1" applyAlignment="1" applyProtection="1">
      <alignment horizontal="center"/>
      <protection locked="0"/>
    </xf>
    <xf numFmtId="165" fontId="1" fillId="5" borderId="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38"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</dxf>
    <dxf>
      <font>
        <b/>
        <i val="0"/>
      </font>
      <fill>
        <patternFill>
          <fgColor theme="4" tint="-0.24994659260841701"/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3"/>
  <sheetViews>
    <sheetView topLeftCell="A25" workbookViewId="0">
      <selection activeCell="B45" sqref="B45"/>
    </sheetView>
  </sheetViews>
  <sheetFormatPr defaultRowHeight="12.75" x14ac:dyDescent="0.2"/>
  <cols>
    <col min="1" max="1" width="9.85546875" style="18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13" t="s">
        <v>29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4" x14ac:dyDescent="0.2">
      <c r="A2" s="56" t="s">
        <v>26</v>
      </c>
      <c r="B2" s="57"/>
      <c r="C2" s="5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4" customFormat="1" ht="8.1" customHeight="1" x14ac:dyDescent="0.2">
      <c r="A3" s="114"/>
      <c r="B3" s="114"/>
      <c r="C3" s="114"/>
      <c r="D3" s="114"/>
      <c r="E3" s="114"/>
      <c r="F3" s="114"/>
      <c r="G3" s="114"/>
      <c r="H3" s="11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" customHeight="1" thickBot="1" x14ac:dyDescent="0.25">
      <c r="A4" s="38" t="s">
        <v>22</v>
      </c>
      <c r="B4" s="39" t="s">
        <v>3</v>
      </c>
      <c r="C4" s="40" t="s">
        <v>22</v>
      </c>
      <c r="D4" s="39" t="s">
        <v>4</v>
      </c>
      <c r="E4" s="115" t="s">
        <v>22</v>
      </c>
      <c r="F4" s="116"/>
      <c r="G4" s="116" t="s">
        <v>5</v>
      </c>
      <c r="H4" s="117"/>
      <c r="I4" s="115" t="s">
        <v>22</v>
      </c>
      <c r="J4" s="116"/>
      <c r="K4" s="116" t="s">
        <v>7</v>
      </c>
      <c r="L4" s="117"/>
      <c r="M4" s="115" t="s">
        <v>22</v>
      </c>
      <c r="N4" s="116"/>
      <c r="O4" s="116" t="s">
        <v>8</v>
      </c>
      <c r="P4" s="117"/>
      <c r="Q4" s="115" t="s">
        <v>22</v>
      </c>
      <c r="R4" s="116"/>
      <c r="S4" s="116" t="s">
        <v>16</v>
      </c>
      <c r="T4" s="117"/>
      <c r="U4" s="115" t="s">
        <v>22</v>
      </c>
      <c r="V4" s="116"/>
      <c r="W4" s="116" t="s">
        <v>10</v>
      </c>
      <c r="X4" s="117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14" customFormat="1" ht="13.5" thickTop="1" x14ac:dyDescent="0.2">
      <c r="A5" s="34">
        <v>43101</v>
      </c>
      <c r="B5" s="35">
        <v>94</v>
      </c>
      <c r="C5" s="36">
        <v>43101</v>
      </c>
      <c r="D5" s="37">
        <v>40</v>
      </c>
      <c r="E5" s="109">
        <v>43101</v>
      </c>
      <c r="F5" s="110"/>
      <c r="G5" s="103">
        <v>93</v>
      </c>
      <c r="H5" s="104"/>
      <c r="I5" s="111">
        <v>43101</v>
      </c>
      <c r="J5" s="112"/>
      <c r="K5" s="107">
        <v>110</v>
      </c>
      <c r="L5" s="108"/>
      <c r="M5" s="109">
        <v>43101</v>
      </c>
      <c r="N5" s="110"/>
      <c r="O5" s="103">
        <v>74</v>
      </c>
      <c r="P5" s="104"/>
      <c r="Q5" s="105">
        <v>43101</v>
      </c>
      <c r="R5" s="106"/>
      <c r="S5" s="107">
        <v>5</v>
      </c>
      <c r="T5" s="108"/>
      <c r="U5" s="109">
        <v>43101</v>
      </c>
      <c r="V5" s="110"/>
      <c r="W5" s="103">
        <v>15</v>
      </c>
      <c r="X5" s="104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s="14" customFormat="1" x14ac:dyDescent="0.2">
      <c r="A6" s="28"/>
      <c r="B6" s="29"/>
      <c r="C6" s="31"/>
      <c r="D6" s="32"/>
      <c r="E6" s="94"/>
      <c r="F6" s="95"/>
      <c r="G6" s="98"/>
      <c r="H6" s="99"/>
      <c r="I6" s="96"/>
      <c r="J6" s="97"/>
      <c r="K6" s="100"/>
      <c r="L6" s="101"/>
      <c r="M6" s="94"/>
      <c r="N6" s="95"/>
      <c r="O6" s="98"/>
      <c r="P6" s="99"/>
      <c r="Q6" s="90"/>
      <c r="R6" s="91"/>
      <c r="S6" s="100"/>
      <c r="T6" s="101"/>
      <c r="U6" s="94"/>
      <c r="V6" s="95"/>
      <c r="W6" s="98"/>
      <c r="X6" s="99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s="14" customFormat="1" x14ac:dyDescent="0.2">
      <c r="A7" s="28"/>
      <c r="B7" s="29"/>
      <c r="C7" s="31"/>
      <c r="D7" s="32"/>
      <c r="E7" s="94"/>
      <c r="F7" s="95"/>
      <c r="G7" s="98"/>
      <c r="H7" s="99"/>
      <c r="I7" s="102"/>
      <c r="J7" s="96"/>
      <c r="K7" s="100"/>
      <c r="L7" s="101"/>
      <c r="M7" s="94"/>
      <c r="N7" s="95"/>
      <c r="O7" s="98"/>
      <c r="P7" s="99"/>
      <c r="Q7" s="90"/>
      <c r="R7" s="91"/>
      <c r="S7" s="100"/>
      <c r="T7" s="101"/>
      <c r="U7" s="94"/>
      <c r="V7" s="95"/>
      <c r="W7" s="98"/>
      <c r="X7" s="99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s="14" customFormat="1" x14ac:dyDescent="0.2">
      <c r="A8" s="28"/>
      <c r="B8" s="29"/>
      <c r="C8" s="31"/>
      <c r="D8" s="32"/>
      <c r="E8" s="94"/>
      <c r="F8" s="95"/>
      <c r="G8" s="98"/>
      <c r="H8" s="99"/>
      <c r="I8" s="102"/>
      <c r="J8" s="96"/>
      <c r="K8" s="100"/>
      <c r="L8" s="101"/>
      <c r="M8" s="94"/>
      <c r="N8" s="95"/>
      <c r="O8" s="98"/>
      <c r="P8" s="99"/>
      <c r="Q8" s="90"/>
      <c r="R8" s="91"/>
      <c r="S8" s="100"/>
      <c r="T8" s="101"/>
      <c r="U8" s="94"/>
      <c r="V8" s="95"/>
      <c r="W8" s="98"/>
      <c r="X8" s="99"/>
    </row>
    <row r="9" spans="1:34" s="14" customFormat="1" x14ac:dyDescent="0.2">
      <c r="A9" s="28"/>
      <c r="B9" s="29"/>
      <c r="C9" s="31"/>
      <c r="D9" s="32"/>
      <c r="E9" s="94"/>
      <c r="F9" s="95"/>
      <c r="G9" s="98"/>
      <c r="H9" s="99"/>
      <c r="I9" s="96"/>
      <c r="J9" s="97"/>
      <c r="K9" s="100"/>
      <c r="L9" s="101"/>
      <c r="M9" s="94"/>
      <c r="N9" s="95"/>
      <c r="O9" s="98"/>
      <c r="P9" s="99"/>
      <c r="Q9" s="90"/>
      <c r="R9" s="91"/>
      <c r="S9" s="100"/>
      <c r="T9" s="101"/>
      <c r="U9" s="94"/>
      <c r="V9" s="95"/>
      <c r="W9" s="98"/>
      <c r="X9" s="99"/>
    </row>
    <row r="10" spans="1:34" s="14" customFormat="1" ht="13.5" thickBot="1" x14ac:dyDescent="0.25">
      <c r="A10" s="28"/>
      <c r="B10" s="30"/>
      <c r="C10" s="31"/>
      <c r="D10" s="33"/>
      <c r="E10" s="94"/>
      <c r="F10" s="95"/>
      <c r="G10" s="88"/>
      <c r="H10" s="89"/>
      <c r="I10" s="96"/>
      <c r="J10" s="97"/>
      <c r="K10" s="92"/>
      <c r="L10" s="93"/>
      <c r="M10" s="94"/>
      <c r="N10" s="95"/>
      <c r="O10" s="88"/>
      <c r="P10" s="89"/>
      <c r="Q10" s="90"/>
      <c r="R10" s="91"/>
      <c r="S10" s="92"/>
      <c r="T10" s="93"/>
      <c r="U10" s="94"/>
      <c r="V10" s="95"/>
      <c r="W10" s="88"/>
      <c r="X10" s="89"/>
    </row>
    <row r="11" spans="1:34" ht="15" customHeight="1" thickTop="1" thickBot="1" x14ac:dyDescent="0.25">
      <c r="A11" s="18" t="s">
        <v>21</v>
      </c>
      <c r="B11" s="17">
        <f>SUM(B5:B10)</f>
        <v>94</v>
      </c>
      <c r="C11" s="5"/>
      <c r="D11" s="17">
        <f>SUM(D5:D10)</f>
        <v>40</v>
      </c>
      <c r="E11" s="5"/>
      <c r="F11" s="5"/>
      <c r="G11" s="84">
        <f>SUM(G5:H10)</f>
        <v>93</v>
      </c>
      <c r="H11" s="85"/>
      <c r="I11" s="5"/>
      <c r="J11" s="5"/>
      <c r="K11" s="84">
        <f>SUM(K5:L10)</f>
        <v>110</v>
      </c>
      <c r="L11" s="85"/>
      <c r="M11" s="6"/>
      <c r="N11" s="6"/>
      <c r="O11" s="86">
        <f>SUM(O5:P10)</f>
        <v>74</v>
      </c>
      <c r="P11" s="87"/>
      <c r="S11" s="86">
        <f>SUM(S5:T10)</f>
        <v>5</v>
      </c>
      <c r="T11" s="87"/>
      <c r="W11" s="86">
        <f>SUM(W5:X10)</f>
        <v>15</v>
      </c>
      <c r="X11" s="87"/>
    </row>
    <row r="12" spans="1:34" ht="15" customHeight="1" thickTop="1" x14ac:dyDescent="0.2">
      <c r="B12" s="24"/>
      <c r="C12" s="5"/>
      <c r="D12" s="24"/>
      <c r="E12" s="5"/>
      <c r="F12" s="5"/>
      <c r="G12" s="24"/>
      <c r="H12" s="24"/>
      <c r="I12" s="5"/>
      <c r="J12" s="5"/>
      <c r="K12" s="24"/>
      <c r="L12" s="24"/>
      <c r="M12" s="6"/>
      <c r="N12" s="6"/>
      <c r="O12" s="25"/>
      <c r="P12" s="25"/>
      <c r="S12" s="25"/>
      <c r="T12" s="25"/>
      <c r="W12" s="25"/>
      <c r="X12" s="25"/>
    </row>
    <row r="13" spans="1:34" ht="15" customHeight="1" x14ac:dyDescent="0.2">
      <c r="A13" s="56" t="s">
        <v>27</v>
      </c>
      <c r="B13" s="58"/>
      <c r="C13" s="5"/>
      <c r="D13" s="24"/>
      <c r="E13" s="5"/>
      <c r="F13" s="5"/>
      <c r="G13" s="24"/>
      <c r="H13" s="24"/>
      <c r="I13" s="5"/>
      <c r="J13" s="5"/>
      <c r="K13" s="24"/>
      <c r="L13" s="24"/>
      <c r="M13" s="6"/>
      <c r="N13" s="6"/>
      <c r="O13" s="25"/>
      <c r="P13" s="25"/>
      <c r="S13" s="25"/>
      <c r="T13" s="25"/>
      <c r="W13" s="25"/>
      <c r="X13" s="25"/>
    </row>
    <row r="14" spans="1:34" ht="8.1" customHeight="1" thickBot="1" x14ac:dyDescent="0.25">
      <c r="H14" s="41"/>
    </row>
    <row r="15" spans="1:34" ht="14.25" thickTop="1" thickBot="1" x14ac:dyDescent="0.25">
      <c r="A15" s="50" t="s">
        <v>2</v>
      </c>
      <c r="B15" s="39" t="s">
        <v>19</v>
      </c>
      <c r="C15" s="51" t="s">
        <v>6</v>
      </c>
      <c r="D15" s="39" t="s">
        <v>19</v>
      </c>
      <c r="E15" s="68" t="s">
        <v>11</v>
      </c>
      <c r="F15" s="69"/>
      <c r="G15" s="69"/>
      <c r="H15" s="70"/>
      <c r="I15" s="39" t="s">
        <v>19</v>
      </c>
      <c r="J15" s="47" t="s">
        <v>9</v>
      </c>
      <c r="K15" s="48"/>
      <c r="L15" s="49" t="s">
        <v>19</v>
      </c>
    </row>
    <row r="16" spans="1:34" ht="13.5" thickTop="1" x14ac:dyDescent="0.2">
      <c r="A16" s="44" t="s">
        <v>3</v>
      </c>
      <c r="B16" s="45">
        <f>B11-SUM(F24:F72)+SUM(T24:T72)</f>
        <v>53</v>
      </c>
      <c r="C16" s="3" t="s">
        <v>7</v>
      </c>
      <c r="D16" s="46">
        <f>SUM(K5:L10)-SUM(I24:I72)+SUM(W24:W72)</f>
        <v>51</v>
      </c>
      <c r="E16" s="71" t="s">
        <v>16</v>
      </c>
      <c r="F16" s="72"/>
      <c r="G16" s="72"/>
      <c r="H16" s="72"/>
      <c r="I16" s="42">
        <f>SUM(S5:T10)-SUM(K24:K72)+SUM(Y24:Y72)</f>
        <v>5</v>
      </c>
      <c r="J16" s="73" t="s">
        <v>10</v>
      </c>
      <c r="K16" s="73"/>
      <c r="L16" s="43">
        <f>SUM(W5:X10)-SUM(L24:L72)+SUM(Z24:Z72)</f>
        <v>9</v>
      </c>
    </row>
    <row r="17" spans="1:34" x14ac:dyDescent="0.2">
      <c r="A17" s="19" t="s">
        <v>4</v>
      </c>
      <c r="B17" s="7">
        <f>D11-SUM(G24:G72)+SUM(U24:U72)</f>
        <v>26</v>
      </c>
      <c r="C17" s="9" t="s">
        <v>8</v>
      </c>
      <c r="D17" s="8">
        <f>SUM(O5:P10)-SUM(J24:J72)+SUM(X24:X72)</f>
        <v>27</v>
      </c>
      <c r="E17" s="74"/>
      <c r="F17" s="75"/>
      <c r="G17" s="75"/>
      <c r="H17" s="76"/>
      <c r="I17" s="10"/>
    </row>
    <row r="18" spans="1:34" x14ac:dyDescent="0.2">
      <c r="A18" s="19" t="s">
        <v>5</v>
      </c>
      <c r="B18" s="7">
        <f>SUM(G5:H10)-SUM(H24:H72)+SUM(V24:V72)</f>
        <v>62</v>
      </c>
      <c r="E18" s="4"/>
      <c r="F18" s="4"/>
      <c r="G18" s="4"/>
      <c r="H18" s="4"/>
      <c r="I18" s="4"/>
      <c r="J18" s="4"/>
    </row>
    <row r="19" spans="1:34" x14ac:dyDescent="0.2">
      <c r="A19" s="26"/>
      <c r="B19" s="27"/>
      <c r="E19" s="4"/>
      <c r="F19" s="4"/>
      <c r="G19" s="4"/>
      <c r="H19" s="4"/>
      <c r="I19" s="4"/>
      <c r="J19" s="4"/>
    </row>
    <row r="20" spans="1:34" x14ac:dyDescent="0.2">
      <c r="A20" s="56" t="s">
        <v>28</v>
      </c>
      <c r="B20" s="59"/>
      <c r="E20" s="4"/>
      <c r="F20" s="4"/>
      <c r="G20" s="4"/>
      <c r="H20" s="4"/>
      <c r="I20" s="4"/>
      <c r="J20" s="4"/>
    </row>
    <row r="21" spans="1:34" ht="8.1" customHeight="1" x14ac:dyDescent="0.2"/>
    <row r="22" spans="1:34" ht="15" customHeight="1" x14ac:dyDescent="0.2">
      <c r="A22" s="78" t="s">
        <v>0</v>
      </c>
      <c r="B22" s="80" t="s">
        <v>1</v>
      </c>
      <c r="C22" s="80" t="s">
        <v>12</v>
      </c>
      <c r="D22" s="80" t="s">
        <v>14</v>
      </c>
      <c r="E22" s="82" t="s">
        <v>13</v>
      </c>
      <c r="F22" s="77" t="s">
        <v>15</v>
      </c>
      <c r="G22" s="77"/>
      <c r="H22" s="77"/>
      <c r="I22" s="77"/>
      <c r="J22" s="77"/>
      <c r="K22" s="77"/>
      <c r="L22" s="77"/>
      <c r="M22" s="62" t="s">
        <v>24</v>
      </c>
      <c r="N22" s="62"/>
      <c r="O22" s="62"/>
      <c r="P22" s="62"/>
      <c r="Q22" s="62"/>
      <c r="R22" s="62"/>
      <c r="S22" s="62"/>
      <c r="T22" s="63" t="s">
        <v>25</v>
      </c>
      <c r="U22" s="64"/>
      <c r="V22" s="64"/>
      <c r="W22" s="64"/>
      <c r="X22" s="64"/>
      <c r="Y22" s="64"/>
      <c r="Z22" s="65"/>
      <c r="AA22" s="62" t="s">
        <v>20</v>
      </c>
      <c r="AB22" s="62"/>
      <c r="AC22" s="62"/>
      <c r="AD22" s="62"/>
      <c r="AE22" s="62"/>
      <c r="AF22" s="62"/>
      <c r="AG22" s="62"/>
      <c r="AH22" s="66" t="s">
        <v>18</v>
      </c>
    </row>
    <row r="23" spans="1:34" ht="13.5" thickBot="1" x14ac:dyDescent="0.25">
      <c r="A23" s="79"/>
      <c r="B23" s="81"/>
      <c r="C23" s="81"/>
      <c r="D23" s="81"/>
      <c r="E23" s="83"/>
      <c r="F23" s="60" t="s">
        <v>3</v>
      </c>
      <c r="G23" s="60" t="s">
        <v>4</v>
      </c>
      <c r="H23" s="60" t="s">
        <v>5</v>
      </c>
      <c r="I23" s="60" t="s">
        <v>7</v>
      </c>
      <c r="J23" s="60" t="s">
        <v>8</v>
      </c>
      <c r="K23" s="60" t="s">
        <v>16</v>
      </c>
      <c r="L23" s="60" t="s">
        <v>17</v>
      </c>
      <c r="M23" s="61" t="s">
        <v>3</v>
      </c>
      <c r="N23" s="61" t="s">
        <v>4</v>
      </c>
      <c r="O23" s="61" t="s">
        <v>5</v>
      </c>
      <c r="P23" s="61" t="s">
        <v>7</v>
      </c>
      <c r="Q23" s="61" t="s">
        <v>8</v>
      </c>
      <c r="R23" s="61" t="s">
        <v>16</v>
      </c>
      <c r="S23" s="61" t="s">
        <v>17</v>
      </c>
      <c r="T23" s="60" t="s">
        <v>3</v>
      </c>
      <c r="U23" s="60" t="s">
        <v>4</v>
      </c>
      <c r="V23" s="60" t="s">
        <v>5</v>
      </c>
      <c r="W23" s="60" t="s">
        <v>7</v>
      </c>
      <c r="X23" s="60" t="s">
        <v>8</v>
      </c>
      <c r="Y23" s="60" t="s">
        <v>16</v>
      </c>
      <c r="Z23" s="60" t="s">
        <v>17</v>
      </c>
      <c r="AA23" s="61" t="s">
        <v>3</v>
      </c>
      <c r="AB23" s="61" t="s">
        <v>4</v>
      </c>
      <c r="AC23" s="61" t="s">
        <v>5</v>
      </c>
      <c r="AD23" s="61" t="s">
        <v>7</v>
      </c>
      <c r="AE23" s="61" t="s">
        <v>8</v>
      </c>
      <c r="AF23" s="61" t="s">
        <v>16</v>
      </c>
      <c r="AG23" s="61" t="s">
        <v>17</v>
      </c>
      <c r="AH23" s="67"/>
    </row>
    <row r="24" spans="1:34" s="14" customFormat="1" ht="13.5" thickTop="1" x14ac:dyDescent="0.2">
      <c r="A24" s="53">
        <v>43102</v>
      </c>
      <c r="B24" s="52" t="s">
        <v>30</v>
      </c>
      <c r="C24" s="52" t="s">
        <v>31</v>
      </c>
      <c r="D24" s="52" t="s">
        <v>32</v>
      </c>
      <c r="E24" s="52">
        <v>102681</v>
      </c>
      <c r="F24" s="52">
        <v>1</v>
      </c>
      <c r="G24" s="52">
        <v>1</v>
      </c>
      <c r="H24" s="52">
        <v>1</v>
      </c>
      <c r="I24" s="52"/>
      <c r="J24" s="52"/>
      <c r="K24" s="52"/>
      <c r="L24" s="52"/>
      <c r="M24" s="52">
        <v>1</v>
      </c>
      <c r="N24" s="52">
        <v>1</v>
      </c>
      <c r="O24" s="52">
        <v>1</v>
      </c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>
        <f>F24-(M24+T24)</f>
        <v>0</v>
      </c>
      <c r="AB24" s="52">
        <f t="shared" ref="AB24:AG24" si="0">G24-(N24+U24)</f>
        <v>0</v>
      </c>
      <c r="AC24" s="52">
        <f t="shared" si="0"/>
        <v>0</v>
      </c>
      <c r="AD24" s="52">
        <f t="shared" si="0"/>
        <v>0</v>
      </c>
      <c r="AE24" s="52">
        <f t="shared" si="0"/>
        <v>0</v>
      </c>
      <c r="AF24" s="52">
        <f t="shared" si="0"/>
        <v>0</v>
      </c>
      <c r="AG24" s="52">
        <f t="shared" si="0"/>
        <v>0</v>
      </c>
      <c r="AH24" s="52"/>
    </row>
    <row r="25" spans="1:34" s="14" customFormat="1" x14ac:dyDescent="0.2">
      <c r="A25" s="21">
        <v>43103</v>
      </c>
      <c r="B25" s="12" t="s">
        <v>33</v>
      </c>
      <c r="C25" s="12" t="s">
        <v>34</v>
      </c>
      <c r="D25" s="12" t="s">
        <v>35</v>
      </c>
      <c r="E25" s="12">
        <v>102682</v>
      </c>
      <c r="F25" s="12"/>
      <c r="G25" s="12"/>
      <c r="H25" s="12"/>
      <c r="I25" s="12">
        <v>1</v>
      </c>
      <c r="J25" s="12">
        <v>1</v>
      </c>
      <c r="K25" s="12"/>
      <c r="L25" s="12"/>
      <c r="M25" s="12"/>
      <c r="N25" s="12"/>
      <c r="O25" s="12"/>
      <c r="P25" s="12">
        <v>1</v>
      </c>
      <c r="Q25" s="12">
        <v>1</v>
      </c>
      <c r="R25" s="12"/>
      <c r="S25" s="12"/>
      <c r="T25" s="12"/>
      <c r="U25" s="12"/>
      <c r="V25" s="12"/>
      <c r="W25" s="12"/>
      <c r="X25" s="12"/>
      <c r="Y25" s="12"/>
      <c r="Z25" s="12"/>
      <c r="AA25" s="52">
        <f t="shared" ref="AA25:AA72" si="1">F25-(M25+T25)</f>
        <v>0</v>
      </c>
      <c r="AB25" s="52">
        <f t="shared" ref="AB25:AB72" si="2">G25-(N25+U25)</f>
        <v>0</v>
      </c>
      <c r="AC25" s="52">
        <f t="shared" ref="AC25:AC72" si="3">H25-(O25+V25)</f>
        <v>0</v>
      </c>
      <c r="AD25" s="52">
        <f t="shared" ref="AD25:AD72" si="4">I25-(P25+W25)</f>
        <v>0</v>
      </c>
      <c r="AE25" s="52">
        <f t="shared" ref="AE25:AE72" si="5">J25-(Q25+X25)</f>
        <v>0</v>
      </c>
      <c r="AF25" s="52">
        <f t="shared" ref="AF25:AF72" si="6">K25-(R25+Y25)</f>
        <v>0</v>
      </c>
      <c r="AG25" s="52">
        <f t="shared" ref="AG25:AG72" si="7">L25-(S25+Z25)</f>
        <v>0</v>
      </c>
      <c r="AH25" s="12"/>
    </row>
    <row r="26" spans="1:34" s="14" customFormat="1" x14ac:dyDescent="0.2">
      <c r="A26" s="21">
        <v>43103</v>
      </c>
      <c r="B26" s="20" t="s">
        <v>36</v>
      </c>
      <c r="C26" s="12" t="s">
        <v>37</v>
      </c>
      <c r="D26" s="12" t="s">
        <v>35</v>
      </c>
      <c r="E26" s="12">
        <v>102683</v>
      </c>
      <c r="F26" s="12"/>
      <c r="G26" s="12"/>
      <c r="H26" s="12"/>
      <c r="I26" s="12">
        <v>3</v>
      </c>
      <c r="J26" s="12">
        <v>3</v>
      </c>
      <c r="K26" s="12"/>
      <c r="L26" s="12"/>
      <c r="M26" s="12"/>
      <c r="N26" s="12"/>
      <c r="O26" s="12"/>
      <c r="P26" s="12">
        <v>1</v>
      </c>
      <c r="Q26" s="12">
        <v>1</v>
      </c>
      <c r="R26" s="12"/>
      <c r="S26" s="12"/>
      <c r="T26" s="12"/>
      <c r="U26" s="12"/>
      <c r="V26" s="12"/>
      <c r="W26" s="12">
        <v>2</v>
      </c>
      <c r="X26" s="12">
        <v>2</v>
      </c>
      <c r="Y26" s="12"/>
      <c r="Z26" s="12"/>
      <c r="AA26" s="52">
        <f t="shared" si="1"/>
        <v>0</v>
      </c>
      <c r="AB26" s="52">
        <f t="shared" si="2"/>
        <v>0</v>
      </c>
      <c r="AC26" s="52">
        <f t="shared" si="3"/>
        <v>0</v>
      </c>
      <c r="AD26" s="52">
        <f t="shared" si="4"/>
        <v>0</v>
      </c>
      <c r="AE26" s="52">
        <f t="shared" si="5"/>
        <v>0</v>
      </c>
      <c r="AF26" s="52">
        <f t="shared" si="6"/>
        <v>0</v>
      </c>
      <c r="AG26" s="52">
        <f t="shared" si="7"/>
        <v>0</v>
      </c>
      <c r="AH26" s="12"/>
    </row>
    <row r="27" spans="1:34" s="14" customFormat="1" x14ac:dyDescent="0.2">
      <c r="A27" s="21">
        <v>43103</v>
      </c>
      <c r="B27" s="12" t="s">
        <v>38</v>
      </c>
      <c r="C27" s="12" t="s">
        <v>39</v>
      </c>
      <c r="D27" s="12" t="s">
        <v>35</v>
      </c>
      <c r="E27" s="55">
        <v>102689</v>
      </c>
      <c r="F27" s="12"/>
      <c r="G27" s="12"/>
      <c r="H27" s="12"/>
      <c r="I27" s="12">
        <v>2</v>
      </c>
      <c r="J27" s="12">
        <v>2</v>
      </c>
      <c r="K27" s="12"/>
      <c r="L27" s="12"/>
      <c r="M27" s="12"/>
      <c r="N27" s="12"/>
      <c r="O27" s="12"/>
      <c r="P27" s="12">
        <v>2</v>
      </c>
      <c r="Q27" s="12">
        <v>2</v>
      </c>
      <c r="R27" s="12"/>
      <c r="S27" s="12"/>
      <c r="T27" s="12"/>
      <c r="U27" s="12"/>
      <c r="V27" s="12"/>
      <c r="W27" s="12"/>
      <c r="X27" s="12"/>
      <c r="Y27" s="12"/>
      <c r="Z27" s="12"/>
      <c r="AA27" s="52">
        <f t="shared" si="1"/>
        <v>0</v>
      </c>
      <c r="AB27" s="52">
        <f t="shared" si="2"/>
        <v>0</v>
      </c>
      <c r="AC27" s="52">
        <f t="shared" si="3"/>
        <v>0</v>
      </c>
      <c r="AD27" s="52">
        <f t="shared" si="4"/>
        <v>0</v>
      </c>
      <c r="AE27" s="52">
        <f t="shared" si="5"/>
        <v>0</v>
      </c>
      <c r="AF27" s="52">
        <f t="shared" si="6"/>
        <v>0</v>
      </c>
      <c r="AG27" s="52">
        <f t="shared" si="7"/>
        <v>0</v>
      </c>
      <c r="AH27" s="12"/>
    </row>
    <row r="28" spans="1:34" s="14" customFormat="1" x14ac:dyDescent="0.2">
      <c r="A28" s="21">
        <v>43103</v>
      </c>
      <c r="B28" s="12" t="s">
        <v>40</v>
      </c>
      <c r="C28" s="12" t="s">
        <v>41</v>
      </c>
      <c r="D28" s="13" t="s">
        <v>35</v>
      </c>
      <c r="E28" s="12">
        <v>102691</v>
      </c>
      <c r="F28" s="54"/>
      <c r="G28" s="12"/>
      <c r="H28" s="12"/>
      <c r="I28" s="12">
        <v>6</v>
      </c>
      <c r="J28" s="12">
        <v>4</v>
      </c>
      <c r="K28" s="12"/>
      <c r="L28" s="12"/>
      <c r="M28" s="12"/>
      <c r="N28" s="12"/>
      <c r="O28" s="12"/>
      <c r="P28" s="12">
        <v>6</v>
      </c>
      <c r="Q28" s="12">
        <v>4</v>
      </c>
      <c r="R28" s="12"/>
      <c r="S28" s="12"/>
      <c r="T28" s="12"/>
      <c r="U28" s="12"/>
      <c r="V28" s="12"/>
      <c r="W28" s="12"/>
      <c r="X28" s="12"/>
      <c r="Y28" s="12"/>
      <c r="Z28" s="12"/>
      <c r="AA28" s="52">
        <f t="shared" si="1"/>
        <v>0</v>
      </c>
      <c r="AB28" s="52">
        <f t="shared" si="2"/>
        <v>0</v>
      </c>
      <c r="AC28" s="52">
        <f t="shared" si="3"/>
        <v>0</v>
      </c>
      <c r="AD28" s="52">
        <f t="shared" si="4"/>
        <v>0</v>
      </c>
      <c r="AE28" s="52">
        <f t="shared" si="5"/>
        <v>0</v>
      </c>
      <c r="AF28" s="52">
        <f t="shared" si="6"/>
        <v>0</v>
      </c>
      <c r="AG28" s="52">
        <f t="shared" si="7"/>
        <v>0</v>
      </c>
      <c r="AH28" s="12"/>
    </row>
    <row r="29" spans="1:34" s="14" customFormat="1" x14ac:dyDescent="0.2">
      <c r="A29" s="21">
        <v>43104</v>
      </c>
      <c r="B29" s="12" t="s">
        <v>30</v>
      </c>
      <c r="C29" s="12" t="s">
        <v>42</v>
      </c>
      <c r="D29" s="12" t="s">
        <v>35</v>
      </c>
      <c r="E29" s="52">
        <v>102702</v>
      </c>
      <c r="F29" s="12"/>
      <c r="G29" s="12"/>
      <c r="H29" s="12"/>
      <c r="I29" s="12">
        <v>12</v>
      </c>
      <c r="J29" s="12">
        <v>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>
        <v>12</v>
      </c>
      <c r="X29" s="12">
        <v>8</v>
      </c>
      <c r="Y29" s="12"/>
      <c r="Z29" s="12"/>
      <c r="AA29" s="52">
        <f t="shared" si="1"/>
        <v>0</v>
      </c>
      <c r="AB29" s="52">
        <f t="shared" si="2"/>
        <v>0</v>
      </c>
      <c r="AC29" s="52">
        <f t="shared" si="3"/>
        <v>0</v>
      </c>
      <c r="AD29" s="52">
        <f t="shared" si="4"/>
        <v>0</v>
      </c>
      <c r="AE29" s="52">
        <f t="shared" si="5"/>
        <v>0</v>
      </c>
      <c r="AF29" s="52">
        <f t="shared" si="6"/>
        <v>0</v>
      </c>
      <c r="AG29" s="52">
        <f t="shared" si="7"/>
        <v>0</v>
      </c>
      <c r="AH29" s="12"/>
    </row>
    <row r="30" spans="1:34" s="14" customFormat="1" x14ac:dyDescent="0.2">
      <c r="A30" s="21">
        <v>43104</v>
      </c>
      <c r="B30" s="12" t="s">
        <v>43</v>
      </c>
      <c r="C30" s="12" t="s">
        <v>44</v>
      </c>
      <c r="D30" s="12" t="s">
        <v>45</v>
      </c>
      <c r="E30" s="12" t="s">
        <v>52</v>
      </c>
      <c r="F30" s="12">
        <v>1</v>
      </c>
      <c r="G30" s="12"/>
      <c r="H30" s="12">
        <v>1</v>
      </c>
      <c r="I30" s="12"/>
      <c r="J30" s="12"/>
      <c r="K30" s="12"/>
      <c r="L30" s="12"/>
      <c r="M30" s="12">
        <v>1</v>
      </c>
      <c r="N30" s="12"/>
      <c r="O30" s="12">
        <v>1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52">
        <f t="shared" si="1"/>
        <v>0</v>
      </c>
      <c r="AB30" s="52">
        <f t="shared" si="2"/>
        <v>0</v>
      </c>
      <c r="AC30" s="52">
        <f t="shared" si="3"/>
        <v>0</v>
      </c>
      <c r="AD30" s="52">
        <f t="shared" si="4"/>
        <v>0</v>
      </c>
      <c r="AE30" s="52">
        <f t="shared" si="5"/>
        <v>0</v>
      </c>
      <c r="AF30" s="52">
        <f t="shared" si="6"/>
        <v>0</v>
      </c>
      <c r="AG30" s="52">
        <f t="shared" si="7"/>
        <v>0</v>
      </c>
      <c r="AH30" s="12"/>
    </row>
    <row r="31" spans="1:34" s="14" customFormat="1" x14ac:dyDescent="0.2">
      <c r="A31" s="21">
        <v>43104</v>
      </c>
      <c r="B31" s="12" t="s">
        <v>46</v>
      </c>
      <c r="C31" s="12" t="s">
        <v>47</v>
      </c>
      <c r="D31" s="12" t="s">
        <v>35</v>
      </c>
      <c r="E31" s="12">
        <v>102703</v>
      </c>
      <c r="F31" s="12"/>
      <c r="G31" s="12"/>
      <c r="H31" s="12"/>
      <c r="I31" s="12">
        <v>12</v>
      </c>
      <c r="J31" s="12">
        <v>8</v>
      </c>
      <c r="K31" s="12"/>
      <c r="L31" s="12"/>
      <c r="M31" s="12"/>
      <c r="N31" s="12"/>
      <c r="O31" s="12"/>
      <c r="P31" s="12">
        <v>12</v>
      </c>
      <c r="Q31" s="12">
        <v>8</v>
      </c>
      <c r="R31" s="12"/>
      <c r="S31" s="12"/>
      <c r="T31" s="12"/>
      <c r="U31" s="12"/>
      <c r="V31" s="12"/>
      <c r="W31" s="12"/>
      <c r="X31" s="12"/>
      <c r="Y31" s="12"/>
      <c r="Z31" s="12"/>
      <c r="AA31" s="52">
        <f t="shared" si="1"/>
        <v>0</v>
      </c>
      <c r="AB31" s="52">
        <f t="shared" si="2"/>
        <v>0</v>
      </c>
      <c r="AC31" s="52">
        <f t="shared" si="3"/>
        <v>0</v>
      </c>
      <c r="AD31" s="52">
        <f t="shared" si="4"/>
        <v>0</v>
      </c>
      <c r="AE31" s="52">
        <f t="shared" si="5"/>
        <v>0</v>
      </c>
      <c r="AF31" s="52">
        <f t="shared" si="6"/>
        <v>0</v>
      </c>
      <c r="AG31" s="52">
        <f t="shared" si="7"/>
        <v>0</v>
      </c>
      <c r="AH31" s="12"/>
    </row>
    <row r="32" spans="1:34" s="14" customFormat="1" x14ac:dyDescent="0.2">
      <c r="A32" s="21">
        <v>43104</v>
      </c>
      <c r="B32" s="12" t="s">
        <v>48</v>
      </c>
      <c r="C32" s="12" t="s">
        <v>31</v>
      </c>
      <c r="D32" s="12" t="s">
        <v>32</v>
      </c>
      <c r="E32" s="12">
        <v>102706</v>
      </c>
      <c r="F32" s="12">
        <v>1</v>
      </c>
      <c r="G32" s="12">
        <v>1</v>
      </c>
      <c r="H32" s="12">
        <v>1</v>
      </c>
      <c r="I32" s="12"/>
      <c r="J32" s="12"/>
      <c r="K32" s="12"/>
      <c r="L32" s="12"/>
      <c r="M32" s="12">
        <v>1</v>
      </c>
      <c r="N32" s="12">
        <v>1</v>
      </c>
      <c r="O32" s="12">
        <v>1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52">
        <f t="shared" si="1"/>
        <v>0</v>
      </c>
      <c r="AB32" s="52">
        <f t="shared" si="2"/>
        <v>0</v>
      </c>
      <c r="AC32" s="52">
        <f t="shared" si="3"/>
        <v>0</v>
      </c>
      <c r="AD32" s="52">
        <f t="shared" si="4"/>
        <v>0</v>
      </c>
      <c r="AE32" s="52">
        <f t="shared" si="5"/>
        <v>0</v>
      </c>
      <c r="AF32" s="52">
        <f t="shared" si="6"/>
        <v>0</v>
      </c>
      <c r="AG32" s="52">
        <f t="shared" si="7"/>
        <v>0</v>
      </c>
      <c r="AH32" s="12"/>
    </row>
    <row r="33" spans="1:34" s="14" customFormat="1" x14ac:dyDescent="0.2">
      <c r="A33" s="21">
        <v>43106</v>
      </c>
      <c r="B33" s="12" t="s">
        <v>49</v>
      </c>
      <c r="C33" s="12" t="s">
        <v>50</v>
      </c>
      <c r="D33" s="12" t="s">
        <v>35</v>
      </c>
      <c r="E33" s="12">
        <v>102711</v>
      </c>
      <c r="F33" s="12"/>
      <c r="G33" s="12"/>
      <c r="H33" s="12"/>
      <c r="I33" s="12">
        <v>6</v>
      </c>
      <c r="J33" s="12">
        <v>4</v>
      </c>
      <c r="K33" s="12"/>
      <c r="L33" s="12"/>
      <c r="M33" s="12"/>
      <c r="N33" s="12"/>
      <c r="O33" s="12"/>
      <c r="P33" s="12">
        <v>3</v>
      </c>
      <c r="Q33" s="12">
        <v>2</v>
      </c>
      <c r="R33" s="12"/>
      <c r="S33" s="12"/>
      <c r="T33" s="12"/>
      <c r="U33" s="12"/>
      <c r="V33" s="12"/>
      <c r="W33" s="12">
        <v>3</v>
      </c>
      <c r="X33" s="12">
        <v>2</v>
      </c>
      <c r="Y33" s="12"/>
      <c r="Z33" s="12"/>
      <c r="AA33" s="52">
        <f t="shared" si="1"/>
        <v>0</v>
      </c>
      <c r="AB33" s="52">
        <f t="shared" si="2"/>
        <v>0</v>
      </c>
      <c r="AC33" s="52">
        <f t="shared" si="3"/>
        <v>0</v>
      </c>
      <c r="AD33" s="52">
        <f t="shared" si="4"/>
        <v>0</v>
      </c>
      <c r="AE33" s="52">
        <f t="shared" si="5"/>
        <v>0</v>
      </c>
      <c r="AF33" s="52">
        <f t="shared" si="6"/>
        <v>0</v>
      </c>
      <c r="AG33" s="52">
        <f t="shared" si="7"/>
        <v>0</v>
      </c>
      <c r="AH33" s="12"/>
    </row>
    <row r="34" spans="1:34" s="14" customFormat="1" x14ac:dyDescent="0.2">
      <c r="A34" s="21">
        <v>43108</v>
      </c>
      <c r="B34" s="12" t="s">
        <v>40</v>
      </c>
      <c r="C34" s="12" t="s">
        <v>51</v>
      </c>
      <c r="D34" s="12" t="s">
        <v>32</v>
      </c>
      <c r="E34" s="12">
        <v>102701</v>
      </c>
      <c r="F34" s="12">
        <v>3</v>
      </c>
      <c r="G34" s="12">
        <v>1</v>
      </c>
      <c r="H34" s="12">
        <v>2</v>
      </c>
      <c r="I34" s="12"/>
      <c r="J34" s="12"/>
      <c r="K34" s="12"/>
      <c r="L34" s="12"/>
      <c r="M34" s="12">
        <v>3</v>
      </c>
      <c r="N34" s="12">
        <v>1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52">
        <f t="shared" si="1"/>
        <v>0</v>
      </c>
      <c r="AB34" s="52">
        <f t="shared" si="2"/>
        <v>0</v>
      </c>
      <c r="AC34" s="52">
        <f t="shared" si="3"/>
        <v>0</v>
      </c>
      <c r="AD34" s="52">
        <f t="shared" si="4"/>
        <v>0</v>
      </c>
      <c r="AE34" s="52">
        <f t="shared" si="5"/>
        <v>0</v>
      </c>
      <c r="AF34" s="52">
        <f t="shared" si="6"/>
        <v>0</v>
      </c>
      <c r="AG34" s="52">
        <f t="shared" si="7"/>
        <v>0</v>
      </c>
      <c r="AH34" s="12"/>
    </row>
    <row r="35" spans="1:34" s="14" customFormat="1" x14ac:dyDescent="0.2">
      <c r="A35" s="21">
        <v>43109</v>
      </c>
      <c r="B35" s="12" t="s">
        <v>36</v>
      </c>
      <c r="C35" s="12" t="s">
        <v>53</v>
      </c>
      <c r="D35" s="12" t="s">
        <v>35</v>
      </c>
      <c r="E35" s="12">
        <v>102715</v>
      </c>
      <c r="F35" s="12"/>
      <c r="G35" s="12"/>
      <c r="H35" s="12"/>
      <c r="I35" s="12">
        <v>1</v>
      </c>
      <c r="J35" s="12">
        <v>1</v>
      </c>
      <c r="K35" s="12"/>
      <c r="L35" s="12"/>
      <c r="M35" s="12"/>
      <c r="N35" s="12"/>
      <c r="O35" s="12"/>
      <c r="P35" s="12">
        <v>1</v>
      </c>
      <c r="Q35" s="12">
        <v>1</v>
      </c>
      <c r="R35" s="12"/>
      <c r="S35" s="12"/>
      <c r="T35" s="12"/>
      <c r="U35" s="12"/>
      <c r="V35" s="12"/>
      <c r="W35" s="12"/>
      <c r="X35" s="12"/>
      <c r="Y35" s="12"/>
      <c r="Z35" s="12"/>
      <c r="AA35" s="52">
        <f t="shared" si="1"/>
        <v>0</v>
      </c>
      <c r="AB35" s="52">
        <f t="shared" si="2"/>
        <v>0</v>
      </c>
      <c r="AC35" s="52">
        <f t="shared" si="3"/>
        <v>0</v>
      </c>
      <c r="AD35" s="52">
        <f t="shared" si="4"/>
        <v>0</v>
      </c>
      <c r="AE35" s="52">
        <f t="shared" si="5"/>
        <v>0</v>
      </c>
      <c r="AF35" s="52">
        <f t="shared" si="6"/>
        <v>0</v>
      </c>
      <c r="AG35" s="52">
        <f t="shared" si="7"/>
        <v>0</v>
      </c>
      <c r="AH35" s="12"/>
    </row>
    <row r="36" spans="1:34" s="14" customFormat="1" x14ac:dyDescent="0.2">
      <c r="A36" s="21">
        <v>43109</v>
      </c>
      <c r="B36" s="12" t="s">
        <v>48</v>
      </c>
      <c r="C36" s="12" t="s">
        <v>54</v>
      </c>
      <c r="D36" s="12" t="s">
        <v>32</v>
      </c>
      <c r="E36" s="12">
        <v>102716</v>
      </c>
      <c r="F36" s="12">
        <v>5</v>
      </c>
      <c r="G36" s="12">
        <v>2</v>
      </c>
      <c r="H36" s="12">
        <v>5</v>
      </c>
      <c r="I36" s="12"/>
      <c r="J36" s="12"/>
      <c r="K36" s="12"/>
      <c r="L36" s="12"/>
      <c r="M36" s="12">
        <v>5</v>
      </c>
      <c r="N36" s="12">
        <v>2</v>
      </c>
      <c r="O36" s="12">
        <v>5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52">
        <f t="shared" si="1"/>
        <v>0</v>
      </c>
      <c r="AB36" s="52">
        <f t="shared" si="2"/>
        <v>0</v>
      </c>
      <c r="AC36" s="52">
        <f t="shared" si="3"/>
        <v>0</v>
      </c>
      <c r="AD36" s="52">
        <f t="shared" si="4"/>
        <v>0</v>
      </c>
      <c r="AE36" s="52">
        <f t="shared" si="5"/>
        <v>0</v>
      </c>
      <c r="AF36" s="52">
        <f t="shared" si="6"/>
        <v>0</v>
      </c>
      <c r="AG36" s="52">
        <f t="shared" si="7"/>
        <v>0</v>
      </c>
      <c r="AH36" s="12"/>
    </row>
    <row r="37" spans="1:34" s="14" customFormat="1" x14ac:dyDescent="0.2">
      <c r="A37" s="21">
        <v>43110</v>
      </c>
      <c r="B37" s="12" t="s">
        <v>48</v>
      </c>
      <c r="C37" s="12" t="s">
        <v>41</v>
      </c>
      <c r="D37" s="12" t="s">
        <v>35</v>
      </c>
      <c r="E37" s="12">
        <v>102736</v>
      </c>
      <c r="F37" s="12"/>
      <c r="G37" s="12"/>
      <c r="H37" s="12"/>
      <c r="I37" s="12">
        <v>1</v>
      </c>
      <c r="J37" s="12">
        <v>1</v>
      </c>
      <c r="K37" s="12"/>
      <c r="L37" s="12"/>
      <c r="M37" s="12"/>
      <c r="N37" s="12"/>
      <c r="O37" s="12"/>
      <c r="P37" s="12">
        <v>1</v>
      </c>
      <c r="Q37" s="12">
        <v>1</v>
      </c>
      <c r="R37" s="12"/>
      <c r="S37" s="12"/>
      <c r="T37" s="12"/>
      <c r="U37" s="12"/>
      <c r="V37" s="12"/>
      <c r="W37" s="12"/>
      <c r="X37" s="12"/>
      <c r="Y37" s="12"/>
      <c r="Z37" s="12"/>
      <c r="AA37" s="52">
        <f t="shared" si="1"/>
        <v>0</v>
      </c>
      <c r="AB37" s="52">
        <f t="shared" si="2"/>
        <v>0</v>
      </c>
      <c r="AC37" s="52">
        <f t="shared" si="3"/>
        <v>0</v>
      </c>
      <c r="AD37" s="52">
        <f t="shared" si="4"/>
        <v>0</v>
      </c>
      <c r="AE37" s="52">
        <f t="shared" si="5"/>
        <v>0</v>
      </c>
      <c r="AF37" s="52">
        <f t="shared" si="6"/>
        <v>0</v>
      </c>
      <c r="AG37" s="52">
        <f t="shared" si="7"/>
        <v>0</v>
      </c>
      <c r="AH37" s="12"/>
    </row>
    <row r="38" spans="1:34" s="14" customFormat="1" x14ac:dyDescent="0.2">
      <c r="A38" s="21">
        <v>43110</v>
      </c>
      <c r="B38" s="12" t="s">
        <v>49</v>
      </c>
      <c r="C38" s="12" t="s">
        <v>55</v>
      </c>
      <c r="D38" s="12" t="s">
        <v>35</v>
      </c>
      <c r="E38" s="12">
        <v>102737</v>
      </c>
      <c r="F38" s="12"/>
      <c r="G38" s="12"/>
      <c r="H38" s="12"/>
      <c r="I38" s="12">
        <v>2</v>
      </c>
      <c r="J38" s="12">
        <v>2</v>
      </c>
      <c r="K38" s="12"/>
      <c r="L38" s="12"/>
      <c r="M38" s="12"/>
      <c r="N38" s="12"/>
      <c r="O38" s="12"/>
      <c r="P38" s="12">
        <v>2</v>
      </c>
      <c r="Q38" s="12">
        <v>2</v>
      </c>
      <c r="R38" s="12"/>
      <c r="S38" s="12"/>
      <c r="T38" s="12"/>
      <c r="U38" s="12"/>
      <c r="V38" s="12"/>
      <c r="W38" s="12"/>
      <c r="X38" s="12"/>
      <c r="Y38" s="12"/>
      <c r="Z38" s="12"/>
      <c r="AA38" s="52">
        <f t="shared" si="1"/>
        <v>0</v>
      </c>
      <c r="AB38" s="52">
        <f t="shared" si="2"/>
        <v>0</v>
      </c>
      <c r="AC38" s="52">
        <f t="shared" si="3"/>
        <v>0</v>
      </c>
      <c r="AD38" s="52">
        <f t="shared" si="4"/>
        <v>0</v>
      </c>
      <c r="AE38" s="52">
        <f t="shared" si="5"/>
        <v>0</v>
      </c>
      <c r="AF38" s="52">
        <f t="shared" si="6"/>
        <v>0</v>
      </c>
      <c r="AG38" s="52">
        <f t="shared" si="7"/>
        <v>0</v>
      </c>
      <c r="AH38" s="12"/>
    </row>
    <row r="39" spans="1:34" s="14" customFormat="1" x14ac:dyDescent="0.2">
      <c r="A39" s="21">
        <v>43110</v>
      </c>
      <c r="B39" s="12" t="s">
        <v>56</v>
      </c>
      <c r="C39" s="12" t="s">
        <v>57</v>
      </c>
      <c r="D39" s="12" t="s">
        <v>35</v>
      </c>
      <c r="E39" s="12">
        <v>102738</v>
      </c>
      <c r="F39" s="12"/>
      <c r="G39" s="12"/>
      <c r="H39" s="12"/>
      <c r="I39" s="12">
        <v>2</v>
      </c>
      <c r="J39" s="12">
        <v>2</v>
      </c>
      <c r="K39" s="12"/>
      <c r="L39" s="12"/>
      <c r="M39" s="12"/>
      <c r="N39" s="12"/>
      <c r="O39" s="12"/>
      <c r="P39" s="12">
        <v>1</v>
      </c>
      <c r="Q39" s="12">
        <v>1</v>
      </c>
      <c r="R39" s="12"/>
      <c r="S39" s="12"/>
      <c r="T39" s="12"/>
      <c r="U39" s="12"/>
      <c r="V39" s="12"/>
      <c r="W39" s="12">
        <v>1</v>
      </c>
      <c r="X39" s="12">
        <v>1</v>
      </c>
      <c r="Y39" s="12"/>
      <c r="Z39" s="12"/>
      <c r="AA39" s="52">
        <f t="shared" si="1"/>
        <v>0</v>
      </c>
      <c r="AB39" s="52">
        <f t="shared" si="2"/>
        <v>0</v>
      </c>
      <c r="AC39" s="52">
        <f t="shared" si="3"/>
        <v>0</v>
      </c>
      <c r="AD39" s="52">
        <f t="shared" si="4"/>
        <v>0</v>
      </c>
      <c r="AE39" s="52">
        <f t="shared" si="5"/>
        <v>0</v>
      </c>
      <c r="AF39" s="52">
        <f t="shared" si="6"/>
        <v>0</v>
      </c>
      <c r="AG39" s="52">
        <f t="shared" si="7"/>
        <v>0</v>
      </c>
      <c r="AH39" s="12"/>
    </row>
    <row r="40" spans="1:34" s="14" customFormat="1" x14ac:dyDescent="0.2">
      <c r="A40" s="21">
        <v>43110</v>
      </c>
      <c r="B40" s="12" t="s">
        <v>58</v>
      </c>
      <c r="C40" s="12" t="s">
        <v>59</v>
      </c>
      <c r="D40" s="12" t="s">
        <v>32</v>
      </c>
      <c r="E40" s="12">
        <v>102739</v>
      </c>
      <c r="F40" s="12">
        <v>18</v>
      </c>
      <c r="G40" s="12">
        <v>3</v>
      </c>
      <c r="H40" s="12">
        <v>12</v>
      </c>
      <c r="I40" s="12"/>
      <c r="J40" s="12"/>
      <c r="K40" s="12"/>
      <c r="L40" s="12"/>
      <c r="M40" s="12">
        <v>18</v>
      </c>
      <c r="N40" s="12">
        <v>2</v>
      </c>
      <c r="O40" s="12">
        <v>12</v>
      </c>
      <c r="P40" s="12"/>
      <c r="Q40" s="12"/>
      <c r="R40" s="12"/>
      <c r="S40" s="12"/>
      <c r="T40" s="12"/>
      <c r="U40" s="12">
        <v>1</v>
      </c>
      <c r="V40" s="12"/>
      <c r="W40" s="12"/>
      <c r="X40" s="12"/>
      <c r="Y40" s="12"/>
      <c r="Z40" s="12"/>
      <c r="AA40" s="52">
        <f t="shared" si="1"/>
        <v>0</v>
      </c>
      <c r="AB40" s="52">
        <f t="shared" si="2"/>
        <v>0</v>
      </c>
      <c r="AC40" s="52">
        <f t="shared" si="3"/>
        <v>0</v>
      </c>
      <c r="AD40" s="52">
        <f t="shared" si="4"/>
        <v>0</v>
      </c>
      <c r="AE40" s="52">
        <f t="shared" si="5"/>
        <v>0</v>
      </c>
      <c r="AF40" s="52">
        <f t="shared" si="6"/>
        <v>0</v>
      </c>
      <c r="AG40" s="52">
        <f t="shared" si="7"/>
        <v>0</v>
      </c>
      <c r="AH40" s="12"/>
    </row>
    <row r="41" spans="1:34" s="14" customFormat="1" x14ac:dyDescent="0.2">
      <c r="A41" s="21">
        <v>43110</v>
      </c>
      <c r="B41" s="12" t="s">
        <v>33</v>
      </c>
      <c r="C41" s="12" t="s">
        <v>31</v>
      </c>
      <c r="D41" s="12" t="s">
        <v>32</v>
      </c>
      <c r="E41" s="12">
        <v>102745</v>
      </c>
      <c r="F41" s="12">
        <v>1</v>
      </c>
      <c r="G41" s="12">
        <v>1</v>
      </c>
      <c r="H41" s="12">
        <v>1</v>
      </c>
      <c r="I41" s="12"/>
      <c r="J41" s="12"/>
      <c r="K41" s="12"/>
      <c r="L41" s="12"/>
      <c r="M41" s="12">
        <v>1</v>
      </c>
      <c r="N41" s="12">
        <v>1</v>
      </c>
      <c r="O41" s="12">
        <v>1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52">
        <f t="shared" si="1"/>
        <v>0</v>
      </c>
      <c r="AB41" s="52">
        <f t="shared" si="2"/>
        <v>0</v>
      </c>
      <c r="AC41" s="52">
        <f t="shared" si="3"/>
        <v>0</v>
      </c>
      <c r="AD41" s="52">
        <f t="shared" si="4"/>
        <v>0</v>
      </c>
      <c r="AE41" s="52">
        <f t="shared" si="5"/>
        <v>0</v>
      </c>
      <c r="AF41" s="52">
        <f t="shared" si="6"/>
        <v>0</v>
      </c>
      <c r="AG41" s="52">
        <f t="shared" si="7"/>
        <v>0</v>
      </c>
      <c r="AH41" s="12"/>
    </row>
    <row r="42" spans="1:34" s="14" customFormat="1" x14ac:dyDescent="0.2">
      <c r="A42" s="21">
        <v>43111</v>
      </c>
      <c r="B42" s="12" t="s">
        <v>33</v>
      </c>
      <c r="C42" s="12" t="s">
        <v>59</v>
      </c>
      <c r="D42" s="12" t="s">
        <v>32</v>
      </c>
      <c r="E42" s="12">
        <v>102806</v>
      </c>
      <c r="F42" s="12">
        <v>1</v>
      </c>
      <c r="G42" s="12">
        <v>1</v>
      </c>
      <c r="H42" s="12">
        <v>1</v>
      </c>
      <c r="I42" s="12"/>
      <c r="J42" s="12"/>
      <c r="K42" s="12"/>
      <c r="L42" s="12"/>
      <c r="M42" s="12">
        <v>1</v>
      </c>
      <c r="N42" s="12">
        <v>1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52">
        <f t="shared" si="1"/>
        <v>0</v>
      </c>
      <c r="AB42" s="52">
        <f t="shared" si="2"/>
        <v>0</v>
      </c>
      <c r="AC42" s="52">
        <f t="shared" si="3"/>
        <v>0</v>
      </c>
      <c r="AD42" s="52">
        <f t="shared" si="4"/>
        <v>0</v>
      </c>
      <c r="AE42" s="52">
        <f t="shared" si="5"/>
        <v>0</v>
      </c>
      <c r="AF42" s="52">
        <f t="shared" si="6"/>
        <v>0</v>
      </c>
      <c r="AG42" s="52">
        <f t="shared" si="7"/>
        <v>0</v>
      </c>
      <c r="AH42" s="12"/>
    </row>
    <row r="43" spans="1:34" s="14" customFormat="1" x14ac:dyDescent="0.2">
      <c r="A43" s="21">
        <v>43112</v>
      </c>
      <c r="B43" s="12" t="s">
        <v>49</v>
      </c>
      <c r="C43" s="12" t="s">
        <v>60</v>
      </c>
      <c r="D43" s="12" t="s">
        <v>35</v>
      </c>
      <c r="E43" s="12">
        <v>101691</v>
      </c>
      <c r="F43" s="12"/>
      <c r="G43" s="12"/>
      <c r="H43" s="12"/>
      <c r="I43" s="12">
        <v>2</v>
      </c>
      <c r="J43" s="12">
        <v>2</v>
      </c>
      <c r="K43" s="12"/>
      <c r="L43" s="12"/>
      <c r="M43" s="12"/>
      <c r="N43" s="12"/>
      <c r="O43" s="12"/>
      <c r="P43" s="12">
        <v>2</v>
      </c>
      <c r="Q43" s="12">
        <v>2</v>
      </c>
      <c r="R43" s="12"/>
      <c r="S43" s="12"/>
      <c r="T43" s="12"/>
      <c r="U43" s="12"/>
      <c r="V43" s="12"/>
      <c r="W43" s="12"/>
      <c r="X43" s="12"/>
      <c r="Y43" s="12"/>
      <c r="Z43" s="12"/>
      <c r="AA43" s="52">
        <f t="shared" si="1"/>
        <v>0</v>
      </c>
      <c r="AB43" s="52">
        <f t="shared" si="2"/>
        <v>0</v>
      </c>
      <c r="AC43" s="52">
        <f t="shared" si="3"/>
        <v>0</v>
      </c>
      <c r="AD43" s="52">
        <f t="shared" si="4"/>
        <v>0</v>
      </c>
      <c r="AE43" s="52">
        <f t="shared" si="5"/>
        <v>0</v>
      </c>
      <c r="AF43" s="52">
        <f t="shared" si="6"/>
        <v>0</v>
      </c>
      <c r="AG43" s="52">
        <f t="shared" si="7"/>
        <v>0</v>
      </c>
      <c r="AH43" s="12"/>
    </row>
    <row r="44" spans="1:34" s="14" customFormat="1" x14ac:dyDescent="0.2">
      <c r="A44" s="21">
        <v>43112</v>
      </c>
      <c r="B44" s="12" t="s">
        <v>61</v>
      </c>
      <c r="C44" s="12" t="s">
        <v>62</v>
      </c>
      <c r="D44" s="12" t="s">
        <v>35</v>
      </c>
      <c r="E44" s="12">
        <v>102750</v>
      </c>
      <c r="F44" s="12"/>
      <c r="G44" s="12"/>
      <c r="H44" s="12"/>
      <c r="I44" s="12">
        <v>1</v>
      </c>
      <c r="J44" s="12">
        <v>1</v>
      </c>
      <c r="K44" s="12"/>
      <c r="L44" s="12"/>
      <c r="M44" s="12"/>
      <c r="N44" s="12"/>
      <c r="O44" s="12"/>
      <c r="P44" s="12">
        <v>1</v>
      </c>
      <c r="Q44" s="12">
        <v>1</v>
      </c>
      <c r="R44" s="12"/>
      <c r="S44" s="12"/>
      <c r="T44" s="12"/>
      <c r="U44" s="12"/>
      <c r="V44" s="12"/>
      <c r="W44" s="12"/>
      <c r="X44" s="12"/>
      <c r="Y44" s="12"/>
      <c r="Z44" s="12"/>
      <c r="AA44" s="52"/>
      <c r="AB44" s="52"/>
      <c r="AC44" s="52"/>
      <c r="AD44" s="52"/>
      <c r="AE44" s="52"/>
      <c r="AF44" s="52"/>
      <c r="AG44" s="52"/>
      <c r="AH44" s="12"/>
    </row>
    <row r="45" spans="1:34" s="14" customFormat="1" x14ac:dyDescent="0.2">
      <c r="A45" s="21">
        <v>43112</v>
      </c>
      <c r="B45" s="12" t="s">
        <v>63</v>
      </c>
      <c r="C45" s="12" t="s">
        <v>64</v>
      </c>
      <c r="D45" s="12" t="s">
        <v>35</v>
      </c>
      <c r="E45" s="12">
        <v>102802</v>
      </c>
      <c r="F45" s="12"/>
      <c r="G45" s="12"/>
      <c r="H45" s="12"/>
      <c r="I45" s="12">
        <v>3</v>
      </c>
      <c r="J45" s="12">
        <v>2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52"/>
      <c r="AB45" s="52"/>
      <c r="AC45" s="52"/>
      <c r="AD45" s="52"/>
      <c r="AE45" s="52"/>
      <c r="AF45" s="52"/>
      <c r="AG45" s="52"/>
      <c r="AH45" s="12"/>
    </row>
    <row r="46" spans="1:34" s="14" customFormat="1" x14ac:dyDescent="0.2">
      <c r="A46" s="21">
        <v>43112</v>
      </c>
      <c r="B46" s="12" t="s">
        <v>65</v>
      </c>
      <c r="C46" s="12" t="s">
        <v>31</v>
      </c>
      <c r="D46" s="12" t="s">
        <v>32</v>
      </c>
      <c r="E46" s="12">
        <v>102803</v>
      </c>
      <c r="F46" s="12">
        <v>1</v>
      </c>
      <c r="G46" s="12">
        <v>1</v>
      </c>
      <c r="H46" s="12">
        <v>1</v>
      </c>
      <c r="I46" s="12"/>
      <c r="J46" s="12"/>
      <c r="K46" s="12"/>
      <c r="L46" s="12"/>
      <c r="M46" s="12">
        <v>1</v>
      </c>
      <c r="N46" s="12">
        <v>1</v>
      </c>
      <c r="O46" s="12">
        <v>1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52"/>
      <c r="AB46" s="52"/>
      <c r="AC46" s="52"/>
      <c r="AD46" s="52"/>
      <c r="AE46" s="52"/>
      <c r="AF46" s="52"/>
      <c r="AG46" s="52"/>
      <c r="AH46" s="12"/>
    </row>
    <row r="47" spans="1:34" s="14" customFormat="1" x14ac:dyDescent="0.2">
      <c r="A47" s="21">
        <v>43113</v>
      </c>
      <c r="B47" s="12" t="s">
        <v>48</v>
      </c>
      <c r="C47" s="12" t="s">
        <v>41</v>
      </c>
      <c r="D47" s="12" t="s">
        <v>35</v>
      </c>
      <c r="E47" s="12">
        <v>102809</v>
      </c>
      <c r="F47" s="12"/>
      <c r="G47" s="12"/>
      <c r="H47" s="12"/>
      <c r="I47" s="12">
        <v>1</v>
      </c>
      <c r="J47" s="12">
        <v>1</v>
      </c>
      <c r="K47" s="12"/>
      <c r="L47" s="12"/>
      <c r="M47" s="12"/>
      <c r="N47" s="12"/>
      <c r="O47" s="12"/>
      <c r="P47" s="12">
        <v>1</v>
      </c>
      <c r="Q47" s="12">
        <v>1</v>
      </c>
      <c r="R47" s="12"/>
      <c r="S47" s="12"/>
      <c r="T47" s="12"/>
      <c r="U47" s="12"/>
      <c r="V47" s="12"/>
      <c r="W47" s="12"/>
      <c r="X47" s="12"/>
      <c r="Y47" s="12"/>
      <c r="Z47" s="12"/>
      <c r="AA47" s="52"/>
      <c r="AB47" s="52"/>
      <c r="AC47" s="52"/>
      <c r="AD47" s="52"/>
      <c r="AE47" s="52"/>
      <c r="AF47" s="52"/>
      <c r="AG47" s="52"/>
      <c r="AH47" s="12"/>
    </row>
    <row r="48" spans="1:34" s="14" customFormat="1" x14ac:dyDescent="0.2">
      <c r="A48" s="21">
        <v>43115</v>
      </c>
      <c r="B48" s="12" t="s">
        <v>66</v>
      </c>
      <c r="C48" s="12" t="s">
        <v>67</v>
      </c>
      <c r="D48" s="12" t="s">
        <v>35</v>
      </c>
      <c r="E48" s="12">
        <v>102634</v>
      </c>
      <c r="F48" s="12"/>
      <c r="G48" s="12"/>
      <c r="H48" s="12"/>
      <c r="I48" s="12">
        <v>1</v>
      </c>
      <c r="J48" s="12">
        <v>1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52"/>
      <c r="AB48" s="52"/>
      <c r="AC48" s="52"/>
      <c r="AD48" s="52"/>
      <c r="AE48" s="52"/>
      <c r="AF48" s="52"/>
      <c r="AG48" s="52"/>
      <c r="AH48" s="12"/>
    </row>
    <row r="49" spans="1:34" s="14" customFormat="1" x14ac:dyDescent="0.2">
      <c r="A49" s="21">
        <v>43116</v>
      </c>
      <c r="B49" s="12" t="s">
        <v>71</v>
      </c>
      <c r="C49" s="12" t="s">
        <v>68</v>
      </c>
      <c r="D49" s="12" t="s">
        <v>69</v>
      </c>
      <c r="E49" s="12">
        <v>102815</v>
      </c>
      <c r="F49" s="12"/>
      <c r="G49" s="12"/>
      <c r="H49" s="12"/>
      <c r="I49" s="12"/>
      <c r="J49" s="12"/>
      <c r="K49" s="12"/>
      <c r="L49" s="12">
        <v>7</v>
      </c>
      <c r="M49" s="12"/>
      <c r="N49" s="12"/>
      <c r="O49" s="12"/>
      <c r="P49" s="12"/>
      <c r="Q49" s="12"/>
      <c r="R49" s="12"/>
      <c r="S49" s="12">
        <v>4</v>
      </c>
      <c r="T49" s="12"/>
      <c r="U49" s="12"/>
      <c r="V49" s="12"/>
      <c r="W49" s="12"/>
      <c r="X49" s="12"/>
      <c r="Y49" s="12"/>
      <c r="Z49" s="12">
        <v>3</v>
      </c>
      <c r="AA49" s="52"/>
      <c r="AB49" s="52"/>
      <c r="AC49" s="52"/>
      <c r="AD49" s="52"/>
      <c r="AE49" s="52"/>
      <c r="AF49" s="52"/>
      <c r="AG49" s="52"/>
      <c r="AH49" s="12"/>
    </row>
    <row r="50" spans="1:34" s="14" customFormat="1" x14ac:dyDescent="0.2">
      <c r="A50" s="21">
        <v>43117</v>
      </c>
      <c r="B50" s="12" t="s">
        <v>70</v>
      </c>
      <c r="C50" s="12" t="s">
        <v>72</v>
      </c>
      <c r="D50" s="12" t="s">
        <v>32</v>
      </c>
      <c r="E50" s="12">
        <v>102840</v>
      </c>
      <c r="F50" s="12">
        <v>3</v>
      </c>
      <c r="G50" s="12">
        <v>1</v>
      </c>
      <c r="H50" s="12">
        <v>3</v>
      </c>
      <c r="I50" s="12"/>
      <c r="J50" s="12"/>
      <c r="K50" s="12"/>
      <c r="L50" s="12"/>
      <c r="M50" s="12">
        <v>1</v>
      </c>
      <c r="N50" s="12">
        <v>1</v>
      </c>
      <c r="O50" s="12">
        <v>1</v>
      </c>
      <c r="P50" s="12"/>
      <c r="Q50" s="12"/>
      <c r="R50" s="12"/>
      <c r="S50" s="12"/>
      <c r="T50" s="12">
        <v>2</v>
      </c>
      <c r="U50" s="12"/>
      <c r="V50" s="12">
        <v>2</v>
      </c>
      <c r="W50" s="12"/>
      <c r="X50" s="12"/>
      <c r="Y50" s="12"/>
      <c r="Z50" s="12"/>
      <c r="AA50" s="52"/>
      <c r="AB50" s="52"/>
      <c r="AC50" s="52"/>
      <c r="AD50" s="52"/>
      <c r="AE50" s="52"/>
      <c r="AF50" s="52"/>
      <c r="AG50" s="52"/>
      <c r="AH50" s="12"/>
    </row>
    <row r="51" spans="1:34" s="14" customFormat="1" x14ac:dyDescent="0.2">
      <c r="A51" s="21">
        <v>43118</v>
      </c>
      <c r="B51" s="12" t="s">
        <v>33</v>
      </c>
      <c r="C51" s="12" t="s">
        <v>39</v>
      </c>
      <c r="D51" s="12" t="s">
        <v>35</v>
      </c>
      <c r="E51" s="12">
        <v>102839</v>
      </c>
      <c r="F51" s="12"/>
      <c r="G51" s="12"/>
      <c r="H51" s="12"/>
      <c r="I51" s="12">
        <v>1</v>
      </c>
      <c r="J51" s="12">
        <v>1</v>
      </c>
      <c r="K51" s="12"/>
      <c r="L51" s="12"/>
      <c r="M51" s="12"/>
      <c r="N51" s="12"/>
      <c r="O51" s="12"/>
      <c r="P51" s="12">
        <v>1</v>
      </c>
      <c r="Q51" s="12">
        <v>1</v>
      </c>
      <c r="R51" s="12"/>
      <c r="S51" s="12"/>
      <c r="T51" s="12"/>
      <c r="U51" s="12"/>
      <c r="V51" s="12"/>
      <c r="W51" s="12"/>
      <c r="X51" s="12"/>
      <c r="Y51" s="12"/>
      <c r="Z51" s="12"/>
      <c r="AA51" s="52"/>
      <c r="AB51" s="52"/>
      <c r="AC51" s="52"/>
      <c r="AD51" s="52"/>
      <c r="AE51" s="52"/>
      <c r="AF51" s="52"/>
      <c r="AG51" s="52"/>
      <c r="AH51" s="12"/>
    </row>
    <row r="52" spans="1:34" s="14" customFormat="1" x14ac:dyDescent="0.2">
      <c r="A52" s="21">
        <v>43118</v>
      </c>
      <c r="B52" s="12" t="s">
        <v>48</v>
      </c>
      <c r="C52" s="12" t="s">
        <v>41</v>
      </c>
      <c r="D52" s="12" t="s">
        <v>35</v>
      </c>
      <c r="E52" s="12">
        <v>102843</v>
      </c>
      <c r="F52" s="12"/>
      <c r="G52" s="12"/>
      <c r="H52" s="12"/>
      <c r="I52" s="12">
        <v>1</v>
      </c>
      <c r="J52" s="12">
        <v>1</v>
      </c>
      <c r="K52" s="12"/>
      <c r="L52" s="12"/>
      <c r="M52" s="12"/>
      <c r="N52" s="12"/>
      <c r="O52" s="12"/>
      <c r="P52" s="12">
        <v>1</v>
      </c>
      <c r="Q52" s="12">
        <v>1</v>
      </c>
      <c r="R52" s="12"/>
      <c r="S52" s="12"/>
      <c r="T52" s="12"/>
      <c r="U52" s="12"/>
      <c r="V52" s="12"/>
      <c r="W52" s="12"/>
      <c r="X52" s="12"/>
      <c r="Y52" s="12"/>
      <c r="Z52" s="12"/>
      <c r="AA52" s="52">
        <f t="shared" si="1"/>
        <v>0</v>
      </c>
      <c r="AB52" s="52">
        <f t="shared" si="2"/>
        <v>0</v>
      </c>
      <c r="AC52" s="52">
        <f t="shared" si="3"/>
        <v>0</v>
      </c>
      <c r="AD52" s="52">
        <f t="shared" si="4"/>
        <v>0</v>
      </c>
      <c r="AE52" s="52">
        <f t="shared" si="5"/>
        <v>0</v>
      </c>
      <c r="AF52" s="52">
        <f t="shared" si="6"/>
        <v>0</v>
      </c>
      <c r="AG52" s="52">
        <f t="shared" si="7"/>
        <v>0</v>
      </c>
      <c r="AH52" s="12"/>
    </row>
    <row r="53" spans="1:34" s="14" customFormat="1" x14ac:dyDescent="0.2">
      <c r="A53" s="21">
        <v>43122</v>
      </c>
      <c r="B53" s="13" t="s">
        <v>56</v>
      </c>
      <c r="C53" s="13" t="s">
        <v>73</v>
      </c>
      <c r="D53" s="13" t="s">
        <v>35</v>
      </c>
      <c r="E53" s="12">
        <v>102845</v>
      </c>
      <c r="F53" s="12"/>
      <c r="G53" s="12"/>
      <c r="H53" s="12"/>
      <c r="I53" s="12">
        <v>2</v>
      </c>
      <c r="J53" s="12">
        <v>2</v>
      </c>
      <c r="K53" s="12"/>
      <c r="L53" s="12"/>
      <c r="M53" s="12"/>
      <c r="N53" s="12"/>
      <c r="O53" s="12"/>
      <c r="P53" s="12">
        <v>1</v>
      </c>
      <c r="Q53" s="12">
        <v>1</v>
      </c>
      <c r="R53" s="12"/>
      <c r="S53" s="12"/>
      <c r="T53" s="12"/>
      <c r="U53" s="12"/>
      <c r="V53" s="12"/>
      <c r="W53" s="12">
        <v>1</v>
      </c>
      <c r="X53" s="12">
        <v>1</v>
      </c>
      <c r="Y53" s="12"/>
      <c r="Z53" s="12"/>
      <c r="AA53" s="52"/>
      <c r="AB53" s="52"/>
      <c r="AC53" s="52"/>
      <c r="AD53" s="52"/>
      <c r="AE53" s="52"/>
      <c r="AF53" s="52"/>
      <c r="AG53" s="52"/>
      <c r="AH53" s="12"/>
    </row>
    <row r="54" spans="1:34" s="14" customFormat="1" x14ac:dyDescent="0.2">
      <c r="A54" s="21">
        <v>43122</v>
      </c>
      <c r="B54" s="13" t="s">
        <v>48</v>
      </c>
      <c r="C54" s="13" t="s">
        <v>41</v>
      </c>
      <c r="D54" s="13" t="s">
        <v>35</v>
      </c>
      <c r="E54" s="12">
        <v>102848</v>
      </c>
      <c r="F54" s="12"/>
      <c r="G54" s="12"/>
      <c r="H54" s="12"/>
      <c r="I54" s="12">
        <v>1</v>
      </c>
      <c r="J54" s="12">
        <v>1</v>
      </c>
      <c r="K54" s="12"/>
      <c r="L54" s="12"/>
      <c r="M54" s="12"/>
      <c r="N54" s="12"/>
      <c r="O54" s="12"/>
      <c r="P54" s="12">
        <v>1</v>
      </c>
      <c r="Q54" s="12">
        <v>1</v>
      </c>
      <c r="R54" s="12"/>
      <c r="S54" s="12"/>
      <c r="T54" s="12"/>
      <c r="U54" s="12"/>
      <c r="V54" s="12"/>
      <c r="W54" s="12"/>
      <c r="X54" s="12"/>
      <c r="Y54" s="12"/>
      <c r="Z54" s="12"/>
      <c r="AA54" s="52"/>
      <c r="AB54" s="52"/>
      <c r="AC54" s="52"/>
      <c r="AD54" s="52"/>
      <c r="AE54" s="52"/>
      <c r="AF54" s="52"/>
      <c r="AG54" s="52"/>
      <c r="AH54" s="12"/>
    </row>
    <row r="55" spans="1:34" s="14" customFormat="1" x14ac:dyDescent="0.2">
      <c r="A55" s="21">
        <v>43123</v>
      </c>
      <c r="B55" s="13" t="s">
        <v>74</v>
      </c>
      <c r="C55" s="13" t="s">
        <v>64</v>
      </c>
      <c r="D55" s="13" t="s">
        <v>35</v>
      </c>
      <c r="E55" s="12">
        <v>102849</v>
      </c>
      <c r="F55" s="12"/>
      <c r="G55" s="12"/>
      <c r="H55" s="12"/>
      <c r="I55" s="12">
        <v>5</v>
      </c>
      <c r="J55" s="12">
        <v>3</v>
      </c>
      <c r="K55" s="12"/>
      <c r="L55" s="12"/>
      <c r="M55" s="12"/>
      <c r="N55" s="12"/>
      <c r="O55" s="12"/>
      <c r="P55" s="12">
        <v>1</v>
      </c>
      <c r="Q55" s="12">
        <v>1</v>
      </c>
      <c r="R55" s="12"/>
      <c r="S55" s="12"/>
      <c r="T55" s="12"/>
      <c r="U55" s="12"/>
      <c r="V55" s="12"/>
      <c r="W55" s="12">
        <v>4</v>
      </c>
      <c r="X55" s="12">
        <v>2</v>
      </c>
      <c r="Y55" s="12"/>
      <c r="Z55" s="12"/>
      <c r="AA55" s="52"/>
      <c r="AB55" s="52"/>
      <c r="AC55" s="52"/>
      <c r="AD55" s="52"/>
      <c r="AE55" s="52"/>
      <c r="AF55" s="52"/>
      <c r="AG55" s="52"/>
      <c r="AH55" s="12"/>
    </row>
    <row r="56" spans="1:34" s="14" customFormat="1" x14ac:dyDescent="0.2">
      <c r="A56" s="21">
        <v>43124</v>
      </c>
      <c r="B56" s="13" t="s">
        <v>75</v>
      </c>
      <c r="C56" s="13" t="s">
        <v>76</v>
      </c>
      <c r="D56" s="13" t="s">
        <v>32</v>
      </c>
      <c r="E56" s="12">
        <v>102869</v>
      </c>
      <c r="F56" s="12">
        <v>6</v>
      </c>
      <c r="G56" s="12"/>
      <c r="H56" s="12">
        <v>6</v>
      </c>
      <c r="I56" s="12"/>
      <c r="J56" s="12"/>
      <c r="K56" s="12"/>
      <c r="L56" s="12"/>
      <c r="M56" s="12">
        <v>1</v>
      </c>
      <c r="N56" s="12"/>
      <c r="O56" s="12"/>
      <c r="P56" s="12"/>
      <c r="Q56" s="12"/>
      <c r="R56" s="12"/>
      <c r="S56" s="12"/>
      <c r="T56" s="12">
        <v>5</v>
      </c>
      <c r="U56" s="12"/>
      <c r="V56" s="12">
        <v>6</v>
      </c>
      <c r="W56" s="12"/>
      <c r="X56" s="12"/>
      <c r="Y56" s="12"/>
      <c r="Z56" s="12"/>
      <c r="AA56" s="52"/>
      <c r="AB56" s="52"/>
      <c r="AC56" s="52"/>
      <c r="AD56" s="52"/>
      <c r="AE56" s="52"/>
      <c r="AF56" s="52"/>
      <c r="AG56" s="52"/>
      <c r="AH56" s="12"/>
    </row>
    <row r="57" spans="1:34" s="14" customFormat="1" x14ac:dyDescent="0.2">
      <c r="A57" s="21">
        <v>43124</v>
      </c>
      <c r="B57" s="13" t="s">
        <v>56</v>
      </c>
      <c r="C57" s="13" t="s">
        <v>77</v>
      </c>
      <c r="D57" s="13" t="s">
        <v>32</v>
      </c>
      <c r="E57" s="12">
        <v>102870</v>
      </c>
      <c r="F57" s="12">
        <v>4</v>
      </c>
      <c r="G57" s="12">
        <v>1</v>
      </c>
      <c r="H57" s="12">
        <v>3</v>
      </c>
      <c r="I57" s="12"/>
      <c r="J57" s="12"/>
      <c r="K57" s="12"/>
      <c r="L57" s="12"/>
      <c r="M57" s="12">
        <v>2</v>
      </c>
      <c r="N57" s="12">
        <v>1</v>
      </c>
      <c r="O57" s="12">
        <v>2</v>
      </c>
      <c r="P57" s="12"/>
      <c r="Q57" s="12"/>
      <c r="R57" s="12"/>
      <c r="S57" s="12"/>
      <c r="T57" s="12">
        <v>2</v>
      </c>
      <c r="U57" s="12"/>
      <c r="V57" s="12">
        <v>1</v>
      </c>
      <c r="W57" s="12"/>
      <c r="X57" s="12"/>
      <c r="Y57" s="12"/>
      <c r="Z57" s="12"/>
      <c r="AA57" s="52"/>
      <c r="AB57" s="52"/>
      <c r="AC57" s="52"/>
      <c r="AD57" s="52"/>
      <c r="AE57" s="52"/>
      <c r="AF57" s="52"/>
      <c r="AG57" s="52"/>
      <c r="AH57" s="12"/>
    </row>
    <row r="58" spans="1:34" s="14" customFormat="1" x14ac:dyDescent="0.2">
      <c r="A58" s="21">
        <v>43124</v>
      </c>
      <c r="B58" s="13" t="s">
        <v>36</v>
      </c>
      <c r="C58" s="13" t="s">
        <v>60</v>
      </c>
      <c r="D58" s="13" t="s">
        <v>35</v>
      </c>
      <c r="E58" s="12">
        <v>102871</v>
      </c>
      <c r="F58" s="12"/>
      <c r="G58" s="12"/>
      <c r="H58" s="12"/>
      <c r="I58" s="12">
        <v>2</v>
      </c>
      <c r="J58" s="12">
        <v>2</v>
      </c>
      <c r="K58" s="12"/>
      <c r="L58" s="12"/>
      <c r="M58" s="12"/>
      <c r="N58" s="12"/>
      <c r="O58" s="12"/>
      <c r="P58" s="12">
        <v>2</v>
      </c>
      <c r="Q58" s="12">
        <v>2</v>
      </c>
      <c r="R58" s="12"/>
      <c r="S58" s="12"/>
      <c r="T58" s="12"/>
      <c r="U58" s="12"/>
      <c r="V58" s="12"/>
      <c r="W58" s="12"/>
      <c r="X58" s="12"/>
      <c r="Y58" s="12"/>
      <c r="Z58" s="12"/>
      <c r="AA58" s="52"/>
      <c r="AB58" s="52"/>
      <c r="AC58" s="52"/>
      <c r="AD58" s="52"/>
      <c r="AE58" s="52"/>
      <c r="AF58" s="52"/>
      <c r="AG58" s="52"/>
      <c r="AH58" s="12"/>
    </row>
    <row r="59" spans="1:34" s="14" customFormat="1" x14ac:dyDescent="0.2">
      <c r="A59" s="21">
        <v>43124</v>
      </c>
      <c r="B59" s="13" t="s">
        <v>61</v>
      </c>
      <c r="C59" s="13" t="s">
        <v>37</v>
      </c>
      <c r="D59" s="13" t="s">
        <v>35</v>
      </c>
      <c r="E59" s="12">
        <v>102872</v>
      </c>
      <c r="F59" s="12"/>
      <c r="G59" s="12"/>
      <c r="H59" s="12"/>
      <c r="I59" s="12">
        <v>4</v>
      </c>
      <c r="J59" s="12">
        <v>3</v>
      </c>
      <c r="K59" s="12"/>
      <c r="L59" s="12"/>
      <c r="M59" s="12"/>
      <c r="N59" s="12"/>
      <c r="O59" s="12"/>
      <c r="P59" s="12">
        <v>4</v>
      </c>
      <c r="Q59" s="12">
        <v>3</v>
      </c>
      <c r="R59" s="12"/>
      <c r="S59" s="12"/>
      <c r="T59" s="12"/>
      <c r="U59" s="12"/>
      <c r="V59" s="12"/>
      <c r="W59" s="12"/>
      <c r="X59" s="12"/>
      <c r="Y59" s="12"/>
      <c r="Z59" s="12"/>
      <c r="AA59" s="52"/>
      <c r="AB59" s="52"/>
      <c r="AC59" s="52"/>
      <c r="AD59" s="52"/>
      <c r="AE59" s="52"/>
      <c r="AF59" s="52"/>
      <c r="AG59" s="52"/>
      <c r="AH59" s="12"/>
    </row>
    <row r="60" spans="1:34" s="14" customFormat="1" x14ac:dyDescent="0.2">
      <c r="A60" s="21">
        <v>43124</v>
      </c>
      <c r="B60" s="13" t="s">
        <v>71</v>
      </c>
      <c r="C60" s="13" t="s">
        <v>68</v>
      </c>
      <c r="D60" s="13" t="s">
        <v>69</v>
      </c>
      <c r="E60" s="12">
        <v>102873</v>
      </c>
      <c r="F60" s="12"/>
      <c r="G60" s="12"/>
      <c r="H60" s="12"/>
      <c r="I60" s="12"/>
      <c r="J60" s="12"/>
      <c r="K60" s="12"/>
      <c r="L60" s="12">
        <v>2</v>
      </c>
      <c r="M60" s="12"/>
      <c r="N60" s="12"/>
      <c r="O60" s="12"/>
      <c r="P60" s="12"/>
      <c r="Q60" s="12"/>
      <c r="R60" s="12"/>
      <c r="S60" s="12">
        <v>2</v>
      </c>
      <c r="T60" s="12"/>
      <c r="U60" s="12"/>
      <c r="V60" s="12"/>
      <c r="W60" s="12"/>
      <c r="X60" s="12"/>
      <c r="Y60" s="12"/>
      <c r="Z60" s="12"/>
      <c r="AA60" s="52"/>
      <c r="AB60" s="52"/>
      <c r="AC60" s="52"/>
      <c r="AD60" s="52"/>
      <c r="AE60" s="52"/>
      <c r="AF60" s="52"/>
      <c r="AG60" s="52"/>
      <c r="AH60" s="12"/>
    </row>
    <row r="61" spans="1:34" s="14" customFormat="1" x14ac:dyDescent="0.2">
      <c r="A61" s="21">
        <v>43125</v>
      </c>
      <c r="B61" s="13" t="s">
        <v>83</v>
      </c>
      <c r="C61" s="13" t="s">
        <v>78</v>
      </c>
      <c r="D61" s="13" t="s">
        <v>35</v>
      </c>
      <c r="E61" s="12">
        <v>102742</v>
      </c>
      <c r="F61" s="12"/>
      <c r="G61" s="12"/>
      <c r="H61" s="12"/>
      <c r="I61" s="12">
        <v>3</v>
      </c>
      <c r="J61" s="12">
        <v>3</v>
      </c>
      <c r="K61" s="12"/>
      <c r="L61" s="12"/>
      <c r="M61" s="12"/>
      <c r="N61" s="12"/>
      <c r="O61" s="12"/>
      <c r="P61" s="12">
        <v>1</v>
      </c>
      <c r="Q61" s="12">
        <v>1</v>
      </c>
      <c r="R61" s="12"/>
      <c r="S61" s="12"/>
      <c r="T61" s="12"/>
      <c r="U61" s="12"/>
      <c r="V61" s="12"/>
      <c r="W61" s="12">
        <v>2</v>
      </c>
      <c r="X61" s="12">
        <v>2</v>
      </c>
      <c r="Y61" s="12"/>
      <c r="Z61" s="12"/>
      <c r="AA61" s="52"/>
      <c r="AB61" s="52"/>
      <c r="AC61" s="52"/>
      <c r="AD61" s="52"/>
      <c r="AE61" s="52"/>
      <c r="AF61" s="52"/>
      <c r="AG61" s="52"/>
      <c r="AH61" s="12"/>
    </row>
    <row r="62" spans="1:34" s="14" customFormat="1" x14ac:dyDescent="0.2">
      <c r="A62" s="21">
        <v>43125</v>
      </c>
      <c r="B62" s="13" t="s">
        <v>48</v>
      </c>
      <c r="C62" s="13" t="s">
        <v>41</v>
      </c>
      <c r="D62" s="13" t="s">
        <v>35</v>
      </c>
      <c r="E62" s="12">
        <v>102876</v>
      </c>
      <c r="F62" s="12"/>
      <c r="G62" s="12"/>
      <c r="H62" s="12"/>
      <c r="I62" s="12">
        <v>1</v>
      </c>
      <c r="J62" s="12">
        <v>1</v>
      </c>
      <c r="K62" s="12"/>
      <c r="L62" s="12"/>
      <c r="M62" s="12"/>
      <c r="N62" s="12"/>
      <c r="O62" s="12"/>
      <c r="P62" s="12">
        <v>1</v>
      </c>
      <c r="Q62" s="12">
        <v>1</v>
      </c>
      <c r="R62" s="12"/>
      <c r="S62" s="12"/>
      <c r="T62" s="12"/>
      <c r="U62" s="12"/>
      <c r="V62" s="12"/>
      <c r="W62" s="12"/>
      <c r="X62" s="12"/>
      <c r="Y62" s="12"/>
      <c r="Z62" s="12"/>
      <c r="AA62" s="52"/>
      <c r="AB62" s="52"/>
      <c r="AC62" s="52"/>
      <c r="AD62" s="52"/>
      <c r="AE62" s="52"/>
      <c r="AF62" s="52"/>
      <c r="AG62" s="52"/>
      <c r="AH62" s="12"/>
    </row>
    <row r="63" spans="1:34" s="14" customFormat="1" x14ac:dyDescent="0.2">
      <c r="A63" s="21">
        <v>43125</v>
      </c>
      <c r="B63" s="13" t="s">
        <v>79</v>
      </c>
      <c r="C63" s="13" t="s">
        <v>80</v>
      </c>
      <c r="D63" s="13" t="s">
        <v>35</v>
      </c>
      <c r="E63" s="12">
        <v>102877</v>
      </c>
      <c r="F63" s="12"/>
      <c r="G63" s="12"/>
      <c r="H63" s="12"/>
      <c r="I63" s="12">
        <v>3</v>
      </c>
      <c r="J63" s="12">
        <v>2</v>
      </c>
      <c r="K63" s="12"/>
      <c r="L63" s="12"/>
      <c r="M63" s="12"/>
      <c r="N63" s="12"/>
      <c r="O63" s="12"/>
      <c r="P63" s="12">
        <v>3</v>
      </c>
      <c r="Q63" s="12">
        <v>2</v>
      </c>
      <c r="R63" s="12"/>
      <c r="S63" s="12"/>
      <c r="T63" s="12"/>
      <c r="U63" s="12"/>
      <c r="V63" s="12"/>
      <c r="W63" s="12"/>
      <c r="X63" s="12"/>
      <c r="Y63" s="12"/>
      <c r="Z63" s="12"/>
      <c r="AA63" s="52"/>
      <c r="AB63" s="52"/>
      <c r="AC63" s="52"/>
      <c r="AD63" s="52"/>
      <c r="AE63" s="52"/>
      <c r="AF63" s="52"/>
      <c r="AG63" s="52"/>
      <c r="AH63" s="12"/>
    </row>
    <row r="64" spans="1:34" s="14" customFormat="1" x14ac:dyDescent="0.2">
      <c r="A64" s="21">
        <v>43125</v>
      </c>
      <c r="B64" s="13" t="s">
        <v>81</v>
      </c>
      <c r="C64" s="13" t="s">
        <v>82</v>
      </c>
      <c r="D64" s="13" t="s">
        <v>35</v>
      </c>
      <c r="E64" s="12">
        <v>102874</v>
      </c>
      <c r="F64" s="12"/>
      <c r="G64" s="12"/>
      <c r="H64" s="12"/>
      <c r="I64" s="12">
        <v>3</v>
      </c>
      <c r="J64" s="12">
        <v>1</v>
      </c>
      <c r="K64" s="12"/>
      <c r="L64" s="12"/>
      <c r="M64" s="12"/>
      <c r="N64" s="12"/>
      <c r="O64" s="12"/>
      <c r="P64" s="12">
        <v>3</v>
      </c>
      <c r="Q64" s="12">
        <v>1</v>
      </c>
      <c r="R64" s="12"/>
      <c r="S64" s="12"/>
      <c r="T64" s="12"/>
      <c r="U64" s="12"/>
      <c r="V64" s="12"/>
      <c r="W64" s="12"/>
      <c r="X64" s="12"/>
      <c r="Y64" s="12"/>
      <c r="Z64" s="12"/>
      <c r="AA64" s="52"/>
      <c r="AB64" s="52"/>
      <c r="AC64" s="52"/>
      <c r="AD64" s="52"/>
      <c r="AE64" s="52"/>
      <c r="AF64" s="52"/>
      <c r="AG64" s="52"/>
      <c r="AH64" s="12"/>
    </row>
    <row r="65" spans="1:34" s="14" customFormat="1" x14ac:dyDescent="0.2">
      <c r="A65" s="21">
        <v>43126</v>
      </c>
      <c r="B65" s="13" t="s">
        <v>79</v>
      </c>
      <c r="C65" s="13" t="s">
        <v>84</v>
      </c>
      <c r="D65" s="13" t="s">
        <v>32</v>
      </c>
      <c r="E65" s="12">
        <v>102816</v>
      </c>
      <c r="F65" s="12">
        <v>3</v>
      </c>
      <c r="G65" s="12">
        <v>1</v>
      </c>
      <c r="H65" s="12">
        <v>2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52"/>
      <c r="AB65" s="52"/>
      <c r="AC65" s="52"/>
      <c r="AD65" s="52"/>
      <c r="AE65" s="52"/>
      <c r="AF65" s="52"/>
      <c r="AG65" s="52"/>
      <c r="AH65" s="12"/>
    </row>
    <row r="66" spans="1:34" s="14" customFormat="1" x14ac:dyDescent="0.2">
      <c r="A66" s="21">
        <v>43129</v>
      </c>
      <c r="B66" s="13" t="s">
        <v>85</v>
      </c>
      <c r="C66" s="13" t="s">
        <v>86</v>
      </c>
      <c r="D66" s="13" t="s">
        <v>32</v>
      </c>
      <c r="E66" s="12">
        <v>102882</v>
      </c>
      <c r="F66" s="12">
        <v>3</v>
      </c>
      <c r="G66" s="12">
        <v>1</v>
      </c>
      <c r="H66" s="12">
        <v>3</v>
      </c>
      <c r="I66" s="12"/>
      <c r="J66" s="12"/>
      <c r="K66" s="12"/>
      <c r="L66" s="12"/>
      <c r="M66" s="12">
        <v>2</v>
      </c>
      <c r="N66" s="12">
        <v>1</v>
      </c>
      <c r="O66" s="12">
        <v>1</v>
      </c>
      <c r="P66" s="12"/>
      <c r="Q66" s="12"/>
      <c r="R66" s="12"/>
      <c r="S66" s="12"/>
      <c r="T66" s="12">
        <v>1</v>
      </c>
      <c r="U66" s="12"/>
      <c r="V66" s="12">
        <v>2</v>
      </c>
      <c r="W66" s="12"/>
      <c r="X66" s="12"/>
      <c r="Y66" s="12"/>
      <c r="Z66" s="12"/>
      <c r="AA66" s="52"/>
      <c r="AB66" s="52"/>
      <c r="AC66" s="52"/>
      <c r="AD66" s="52"/>
      <c r="AE66" s="52"/>
      <c r="AF66" s="52"/>
      <c r="AG66" s="52"/>
      <c r="AH66" s="12"/>
    </row>
    <row r="67" spans="1:34" s="14" customFormat="1" x14ac:dyDescent="0.2">
      <c r="A67" s="21">
        <v>43130</v>
      </c>
      <c r="B67" s="13" t="s">
        <v>87</v>
      </c>
      <c r="C67" s="13" t="s">
        <v>41</v>
      </c>
      <c r="D67" s="13" t="s">
        <v>35</v>
      </c>
      <c r="E67" s="12">
        <v>102883</v>
      </c>
      <c r="F67" s="12"/>
      <c r="G67" s="12"/>
      <c r="H67" s="12"/>
      <c r="I67" s="12">
        <v>1</v>
      </c>
      <c r="J67" s="12">
        <v>1</v>
      </c>
      <c r="K67" s="12"/>
      <c r="L67" s="12"/>
      <c r="M67" s="12"/>
      <c r="N67" s="12"/>
      <c r="O67" s="12"/>
      <c r="P67" s="12">
        <v>1</v>
      </c>
      <c r="Q67" s="12">
        <v>1</v>
      </c>
      <c r="R67" s="12"/>
      <c r="S67" s="12"/>
      <c r="T67" s="12"/>
      <c r="U67" s="12"/>
      <c r="V67" s="12"/>
      <c r="W67" s="12"/>
      <c r="X67" s="12"/>
      <c r="Y67" s="12"/>
      <c r="Z67" s="12"/>
      <c r="AA67" s="52"/>
      <c r="AB67" s="52"/>
      <c r="AC67" s="52"/>
      <c r="AD67" s="52"/>
      <c r="AE67" s="52"/>
      <c r="AF67" s="52"/>
      <c r="AG67" s="52"/>
      <c r="AH67" s="12"/>
    </row>
    <row r="68" spans="1:34" s="14" customFormat="1" x14ac:dyDescent="0.2">
      <c r="A68" s="21">
        <v>43129</v>
      </c>
      <c r="B68" s="13" t="s">
        <v>88</v>
      </c>
      <c r="C68" s="13" t="s">
        <v>89</v>
      </c>
      <c r="D68" s="13" t="s">
        <v>35</v>
      </c>
      <c r="E68" s="12">
        <v>19695</v>
      </c>
      <c r="F68" s="12"/>
      <c r="G68" s="12"/>
      <c r="H68" s="12"/>
      <c r="I68" s="12">
        <v>2</v>
      </c>
      <c r="J68" s="12">
        <v>2</v>
      </c>
      <c r="K68" s="12"/>
      <c r="L68" s="12"/>
      <c r="M68" s="12"/>
      <c r="N68" s="12"/>
      <c r="O68" s="12"/>
      <c r="P68" s="12">
        <v>1</v>
      </c>
      <c r="Q68" s="12">
        <v>1</v>
      </c>
      <c r="R68" s="12"/>
      <c r="S68" s="12"/>
      <c r="T68" s="12"/>
      <c r="U68" s="12"/>
      <c r="V68" s="12"/>
      <c r="W68" s="12">
        <v>1</v>
      </c>
      <c r="X68" s="12">
        <v>1</v>
      </c>
      <c r="Y68" s="12"/>
      <c r="Z68" s="12"/>
      <c r="AA68" s="52"/>
      <c r="AB68" s="52"/>
      <c r="AC68" s="52"/>
      <c r="AD68" s="52"/>
      <c r="AE68" s="52"/>
      <c r="AF68" s="52"/>
      <c r="AG68" s="52"/>
      <c r="AH68" s="12"/>
    </row>
    <row r="69" spans="1:34" s="14" customFormat="1" x14ac:dyDescent="0.2">
      <c r="A69" s="21"/>
      <c r="B69" s="13"/>
      <c r="C69" s="13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52"/>
      <c r="AB69" s="52"/>
      <c r="AC69" s="52"/>
      <c r="AD69" s="52"/>
      <c r="AE69" s="52"/>
      <c r="AF69" s="52"/>
      <c r="AG69" s="52"/>
      <c r="AH69" s="12"/>
    </row>
    <row r="70" spans="1:34" s="14" customFormat="1" x14ac:dyDescent="0.2">
      <c r="A70" s="21"/>
      <c r="B70" s="13"/>
      <c r="C70" s="13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52"/>
      <c r="AB70" s="52"/>
      <c r="AC70" s="52"/>
      <c r="AD70" s="52"/>
      <c r="AE70" s="52"/>
      <c r="AF70" s="52"/>
      <c r="AG70" s="52"/>
      <c r="AH70" s="12"/>
    </row>
    <row r="71" spans="1:34" s="14" customFormat="1" x14ac:dyDescent="0.2">
      <c r="A71" s="21"/>
      <c r="B71" s="13"/>
      <c r="C71" s="13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52"/>
      <c r="AB71" s="52"/>
      <c r="AC71" s="52"/>
      <c r="AD71" s="52"/>
      <c r="AE71" s="52"/>
      <c r="AF71" s="52"/>
      <c r="AG71" s="52"/>
      <c r="AH71" s="12"/>
    </row>
    <row r="72" spans="1:34" s="14" customFormat="1" x14ac:dyDescent="0.2">
      <c r="A72" s="21"/>
      <c r="B72" s="13"/>
      <c r="C72" s="13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52">
        <f t="shared" si="1"/>
        <v>0</v>
      </c>
      <c r="AB72" s="52">
        <f t="shared" si="2"/>
        <v>0</v>
      </c>
      <c r="AC72" s="52">
        <f t="shared" si="3"/>
        <v>0</v>
      </c>
      <c r="AD72" s="52">
        <f t="shared" si="4"/>
        <v>0</v>
      </c>
      <c r="AE72" s="52">
        <f t="shared" si="5"/>
        <v>0</v>
      </c>
      <c r="AF72" s="52">
        <f t="shared" si="6"/>
        <v>0</v>
      </c>
      <c r="AG72" s="52">
        <f t="shared" si="7"/>
        <v>0</v>
      </c>
      <c r="AH72" s="12"/>
    </row>
    <row r="73" spans="1:34" x14ac:dyDescent="0.2">
      <c r="E73" s="23" t="s">
        <v>23</v>
      </c>
      <c r="F73" s="11">
        <f t="shared" ref="F73:AG73" si="8">SUM(F24:F72)</f>
        <v>51</v>
      </c>
      <c r="G73" s="11">
        <f t="shared" si="8"/>
        <v>15</v>
      </c>
      <c r="H73" s="11">
        <f t="shared" si="8"/>
        <v>42</v>
      </c>
      <c r="I73" s="11">
        <f t="shared" si="8"/>
        <v>85</v>
      </c>
      <c r="J73" s="11">
        <f t="shared" si="8"/>
        <v>66</v>
      </c>
      <c r="K73" s="11">
        <f t="shared" si="8"/>
        <v>0</v>
      </c>
      <c r="L73" s="11">
        <f t="shared" si="8"/>
        <v>9</v>
      </c>
      <c r="M73" s="11">
        <f t="shared" si="8"/>
        <v>38</v>
      </c>
      <c r="N73" s="11">
        <f t="shared" si="8"/>
        <v>13</v>
      </c>
      <c r="O73" s="11">
        <f t="shared" si="8"/>
        <v>29</v>
      </c>
      <c r="P73" s="11">
        <f t="shared" si="8"/>
        <v>55</v>
      </c>
      <c r="Q73" s="11">
        <f t="shared" si="8"/>
        <v>44</v>
      </c>
      <c r="R73" s="11">
        <f t="shared" si="8"/>
        <v>0</v>
      </c>
      <c r="S73" s="11">
        <f t="shared" si="8"/>
        <v>6</v>
      </c>
      <c r="T73" s="11">
        <f t="shared" si="8"/>
        <v>10</v>
      </c>
      <c r="U73" s="11">
        <f t="shared" si="8"/>
        <v>1</v>
      </c>
      <c r="V73" s="11">
        <f t="shared" si="8"/>
        <v>11</v>
      </c>
      <c r="W73" s="11">
        <f t="shared" si="8"/>
        <v>26</v>
      </c>
      <c r="X73" s="11">
        <f t="shared" si="8"/>
        <v>19</v>
      </c>
      <c r="Y73" s="11">
        <f t="shared" si="8"/>
        <v>0</v>
      </c>
      <c r="Z73" s="11">
        <f t="shared" si="8"/>
        <v>3</v>
      </c>
      <c r="AA73" s="11">
        <f t="shared" si="8"/>
        <v>0</v>
      </c>
      <c r="AB73" s="11">
        <f t="shared" si="8"/>
        <v>0</v>
      </c>
      <c r="AC73" s="11">
        <f t="shared" si="8"/>
        <v>0</v>
      </c>
      <c r="AD73" s="11">
        <f t="shared" si="8"/>
        <v>0</v>
      </c>
      <c r="AE73" s="11">
        <f t="shared" si="8"/>
        <v>0</v>
      </c>
      <c r="AF73" s="11">
        <f t="shared" si="8"/>
        <v>0</v>
      </c>
      <c r="AG73" s="11">
        <f t="shared" si="8"/>
        <v>0</v>
      </c>
    </row>
  </sheetData>
  <sheetProtection algorithmName="SHA-512" hashValue="YjQgX/8njZCMxTbinvDB9t+6udLgWSYxnllOfA7z2pEbM91jnWQ3D0X2L83QkSFufw5+Li7rNA1LV4VfbV3BbA==" saltValue="h/ZdtfXvOZpF0/Bm8Iv5aw==" spinCount="100000" sheet="1" objects="1" scenarios="1" insertRows="0" deleteRows="0" selectLockedCells="1"/>
  <mergeCells count="91"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G11:H11"/>
    <mergeCell ref="K11:L11"/>
    <mergeCell ref="O11:P11"/>
    <mergeCell ref="S11:T11"/>
    <mergeCell ref="W11:X11"/>
    <mergeCell ref="A22:A23"/>
    <mergeCell ref="B22:B23"/>
    <mergeCell ref="C22:C23"/>
    <mergeCell ref="D22:D23"/>
    <mergeCell ref="E22:E23"/>
    <mergeCell ref="M22:S22"/>
    <mergeCell ref="T22:Z22"/>
    <mergeCell ref="AA22:AG22"/>
    <mergeCell ref="AH22:AH23"/>
    <mergeCell ref="E15:H15"/>
    <mergeCell ref="E16:H16"/>
    <mergeCell ref="J16:K16"/>
    <mergeCell ref="E17:H17"/>
    <mergeCell ref="F22:L22"/>
  </mergeCells>
  <conditionalFormatting sqref="B16">
    <cfRule type="cellIs" dxfId="37" priority="10" operator="lessThan">
      <formula>12</formula>
    </cfRule>
    <cfRule type="cellIs" dxfId="36" priority="17" operator="lessThan">
      <formula>10</formula>
    </cfRule>
    <cfRule type="cellIs" dxfId="35" priority="18" operator="lessThan">
      <formula>10</formula>
    </cfRule>
    <cfRule type="cellIs" dxfId="34" priority="19" operator="lessThan">
      <formula>10</formula>
    </cfRule>
  </conditionalFormatting>
  <conditionalFormatting sqref="B17">
    <cfRule type="cellIs" dxfId="33" priority="9" operator="lessThan">
      <formula>12</formula>
    </cfRule>
    <cfRule type="cellIs" dxfId="32" priority="16" operator="lessThan">
      <formula>10</formula>
    </cfRule>
  </conditionalFormatting>
  <conditionalFormatting sqref="B18">
    <cfRule type="cellIs" dxfId="31" priority="8" operator="lessThan">
      <formula>12</formula>
    </cfRule>
    <cfRule type="cellIs" dxfId="30" priority="15" operator="lessThan">
      <formula>10</formula>
    </cfRule>
  </conditionalFormatting>
  <conditionalFormatting sqref="D16">
    <cfRule type="cellIs" dxfId="29" priority="7" operator="lessThan">
      <formula>12</formula>
    </cfRule>
    <cfRule type="cellIs" dxfId="28" priority="14" operator="lessThan">
      <formula>10</formula>
    </cfRule>
  </conditionalFormatting>
  <conditionalFormatting sqref="D17">
    <cfRule type="cellIs" dxfId="27" priority="6" operator="lessThan">
      <formula>12</formula>
    </cfRule>
    <cfRule type="cellIs" dxfId="26" priority="13" operator="lessThan">
      <formula>10</formula>
    </cfRule>
  </conditionalFormatting>
  <conditionalFormatting sqref="I16">
    <cfRule type="cellIs" dxfId="25" priority="3" operator="greaterThan">
      <formula>$S$11</formula>
    </cfRule>
    <cfRule type="cellIs" dxfId="24" priority="5" operator="lessThan">
      <formula>12</formula>
    </cfRule>
    <cfRule type="cellIs" dxfId="23" priority="12" operator="lessThan">
      <formula>10</formula>
    </cfRule>
  </conditionalFormatting>
  <conditionalFormatting sqref="L16">
    <cfRule type="cellIs" dxfId="22" priority="4" operator="lessThan">
      <formula>12</formula>
    </cfRule>
    <cfRule type="cellIs" dxfId="21" priority="11" operator="lessThan">
      <formula>10</formula>
    </cfRule>
  </conditionalFormatting>
  <conditionalFormatting sqref="AA24:AG72">
    <cfRule type="cellIs" dxfId="20" priority="2" operator="greaterThan">
      <formula>0</formula>
    </cfRule>
  </conditionalFormatting>
  <conditionalFormatting sqref="AA73:AG73">
    <cfRule type="cellIs" dxfId="19" priority="1" operator="greaterThan">
      <formula>0</formula>
    </cfRule>
  </conditionalFormatting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6"/>
  <sheetViews>
    <sheetView tabSelected="1" topLeftCell="A16" workbookViewId="0">
      <selection activeCell="A30" sqref="A30"/>
    </sheetView>
  </sheetViews>
  <sheetFormatPr defaultRowHeight="12.75" x14ac:dyDescent="0.2"/>
  <cols>
    <col min="1" max="1" width="9.85546875" style="18" customWidth="1"/>
    <col min="2" max="4" width="14.7109375" style="1" customWidth="1"/>
    <col min="5" max="5" width="7.7109375" style="1" customWidth="1"/>
    <col min="6" max="33" width="5.7109375" style="1" customWidth="1"/>
    <col min="34" max="34" width="28.140625" style="1" customWidth="1"/>
    <col min="35" max="16384" width="9.140625" style="1"/>
  </cols>
  <sheetData>
    <row r="1" spans="1:34" x14ac:dyDescent="0.2">
      <c r="A1" s="113" t="s">
        <v>29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34" x14ac:dyDescent="0.2">
      <c r="A2" s="56" t="s">
        <v>26</v>
      </c>
      <c r="B2" s="57"/>
      <c r="C2" s="5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4" customFormat="1" ht="8.1" customHeight="1" x14ac:dyDescent="0.2">
      <c r="A3" s="114"/>
      <c r="B3" s="114"/>
      <c r="C3" s="114"/>
      <c r="D3" s="114"/>
      <c r="E3" s="114"/>
      <c r="F3" s="114"/>
      <c r="G3" s="114"/>
      <c r="H3" s="114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15" customHeight="1" thickBot="1" x14ac:dyDescent="0.25">
      <c r="A4" s="38" t="s">
        <v>22</v>
      </c>
      <c r="B4" s="39" t="s">
        <v>3</v>
      </c>
      <c r="C4" s="40" t="s">
        <v>22</v>
      </c>
      <c r="D4" s="39" t="s">
        <v>4</v>
      </c>
      <c r="E4" s="115" t="s">
        <v>22</v>
      </c>
      <c r="F4" s="116"/>
      <c r="G4" s="116" t="s">
        <v>5</v>
      </c>
      <c r="H4" s="117"/>
      <c r="I4" s="115" t="s">
        <v>22</v>
      </c>
      <c r="J4" s="116"/>
      <c r="K4" s="116" t="s">
        <v>7</v>
      </c>
      <c r="L4" s="117"/>
      <c r="M4" s="115" t="s">
        <v>22</v>
      </c>
      <c r="N4" s="116"/>
      <c r="O4" s="116" t="s">
        <v>8</v>
      </c>
      <c r="P4" s="117"/>
      <c r="Q4" s="115" t="s">
        <v>22</v>
      </c>
      <c r="R4" s="116"/>
      <c r="S4" s="116" t="s">
        <v>16</v>
      </c>
      <c r="T4" s="117"/>
      <c r="U4" s="115" t="s">
        <v>22</v>
      </c>
      <c r="V4" s="116"/>
      <c r="W4" s="116" t="s">
        <v>10</v>
      </c>
      <c r="X4" s="117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14" customFormat="1" ht="13.5" thickTop="1" x14ac:dyDescent="0.2">
      <c r="A5" s="34">
        <v>43132</v>
      </c>
      <c r="B5" s="35">
        <v>53</v>
      </c>
      <c r="C5" s="36">
        <v>43132</v>
      </c>
      <c r="D5" s="37">
        <v>26</v>
      </c>
      <c r="E5" s="109">
        <v>43132</v>
      </c>
      <c r="F5" s="110"/>
      <c r="G5" s="103">
        <v>62</v>
      </c>
      <c r="H5" s="104"/>
      <c r="I5" s="111">
        <v>43132</v>
      </c>
      <c r="J5" s="112"/>
      <c r="K5" s="107">
        <v>51</v>
      </c>
      <c r="L5" s="108"/>
      <c r="M5" s="109">
        <v>43132</v>
      </c>
      <c r="N5" s="110"/>
      <c r="O5" s="103">
        <v>27</v>
      </c>
      <c r="P5" s="104"/>
      <c r="Q5" s="105">
        <v>43132</v>
      </c>
      <c r="R5" s="106"/>
      <c r="S5" s="107">
        <v>5</v>
      </c>
      <c r="T5" s="108"/>
      <c r="U5" s="109">
        <v>43132</v>
      </c>
      <c r="V5" s="110"/>
      <c r="W5" s="103">
        <v>15</v>
      </c>
      <c r="X5" s="104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s="14" customFormat="1" x14ac:dyDescent="0.2">
      <c r="A6" s="28"/>
      <c r="B6" s="29"/>
      <c r="C6" s="31"/>
      <c r="D6" s="32"/>
      <c r="E6" s="94"/>
      <c r="F6" s="95"/>
      <c r="G6" s="98"/>
      <c r="H6" s="99"/>
      <c r="I6" s="96">
        <v>43145</v>
      </c>
      <c r="J6" s="97"/>
      <c r="K6" s="100">
        <v>96</v>
      </c>
      <c r="L6" s="101"/>
      <c r="M6" s="94">
        <v>43145</v>
      </c>
      <c r="N6" s="95"/>
      <c r="O6" s="98">
        <v>96</v>
      </c>
      <c r="P6" s="99"/>
      <c r="Q6" s="90"/>
      <c r="R6" s="91"/>
      <c r="S6" s="100"/>
      <c r="T6" s="101"/>
      <c r="U6" s="94"/>
      <c r="V6" s="95"/>
      <c r="W6" s="98"/>
      <c r="X6" s="99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s="14" customFormat="1" x14ac:dyDescent="0.2">
      <c r="A7" s="28"/>
      <c r="B7" s="29"/>
      <c r="C7" s="31"/>
      <c r="D7" s="32"/>
      <c r="E7" s="94"/>
      <c r="F7" s="95"/>
      <c r="G7" s="98"/>
      <c r="H7" s="99"/>
      <c r="I7" s="102"/>
      <c r="J7" s="96"/>
      <c r="K7" s="100"/>
      <c r="L7" s="101"/>
      <c r="M7" s="94"/>
      <c r="N7" s="95"/>
      <c r="O7" s="98"/>
      <c r="P7" s="99"/>
      <c r="Q7" s="90"/>
      <c r="R7" s="91"/>
      <c r="S7" s="100"/>
      <c r="T7" s="101"/>
      <c r="U7" s="94"/>
      <c r="V7" s="95"/>
      <c r="W7" s="98"/>
      <c r="X7" s="99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s="14" customFormat="1" x14ac:dyDescent="0.2">
      <c r="A8" s="28"/>
      <c r="B8" s="29"/>
      <c r="C8" s="31"/>
      <c r="D8" s="32"/>
      <c r="E8" s="94"/>
      <c r="F8" s="95"/>
      <c r="G8" s="98"/>
      <c r="H8" s="99"/>
      <c r="I8" s="102"/>
      <c r="J8" s="96"/>
      <c r="K8" s="100"/>
      <c r="L8" s="101"/>
      <c r="M8" s="94"/>
      <c r="N8" s="95"/>
      <c r="O8" s="98"/>
      <c r="P8" s="99"/>
      <c r="Q8" s="90"/>
      <c r="R8" s="91"/>
      <c r="S8" s="100"/>
      <c r="T8" s="101"/>
      <c r="U8" s="94"/>
      <c r="V8" s="95"/>
      <c r="W8" s="98"/>
      <c r="X8" s="99"/>
    </row>
    <row r="9" spans="1:34" s="14" customFormat="1" x14ac:dyDescent="0.2">
      <c r="A9" s="28"/>
      <c r="B9" s="29"/>
      <c r="C9" s="31"/>
      <c r="D9" s="32"/>
      <c r="E9" s="94"/>
      <c r="F9" s="95"/>
      <c r="G9" s="98"/>
      <c r="H9" s="99"/>
      <c r="I9" s="96"/>
      <c r="J9" s="97"/>
      <c r="K9" s="100"/>
      <c r="L9" s="101"/>
      <c r="M9" s="94"/>
      <c r="N9" s="95"/>
      <c r="O9" s="98"/>
      <c r="P9" s="99"/>
      <c r="Q9" s="90"/>
      <c r="R9" s="91"/>
      <c r="S9" s="100"/>
      <c r="T9" s="101"/>
      <c r="U9" s="94"/>
      <c r="V9" s="95"/>
      <c r="W9" s="98"/>
      <c r="X9" s="99"/>
    </row>
    <row r="10" spans="1:34" s="14" customFormat="1" ht="13.5" thickBot="1" x14ac:dyDescent="0.25">
      <c r="A10" s="28"/>
      <c r="B10" s="30"/>
      <c r="C10" s="31"/>
      <c r="D10" s="33"/>
      <c r="E10" s="94"/>
      <c r="F10" s="95"/>
      <c r="G10" s="88"/>
      <c r="H10" s="89"/>
      <c r="I10" s="96"/>
      <c r="J10" s="97"/>
      <c r="K10" s="92"/>
      <c r="L10" s="93"/>
      <c r="M10" s="94"/>
      <c r="N10" s="95"/>
      <c r="O10" s="88"/>
      <c r="P10" s="89"/>
      <c r="Q10" s="90"/>
      <c r="R10" s="91"/>
      <c r="S10" s="92"/>
      <c r="T10" s="93"/>
      <c r="U10" s="94"/>
      <c r="V10" s="95"/>
      <c r="W10" s="88"/>
      <c r="X10" s="89"/>
    </row>
    <row r="11" spans="1:34" ht="15" customHeight="1" thickTop="1" thickBot="1" x14ac:dyDescent="0.25">
      <c r="A11" s="18" t="s">
        <v>21</v>
      </c>
      <c r="B11" s="17">
        <f>SUM(B5:B10)</f>
        <v>53</v>
      </c>
      <c r="C11" s="5"/>
      <c r="D11" s="17">
        <f>SUM(D5:D10)</f>
        <v>26</v>
      </c>
      <c r="E11" s="5"/>
      <c r="F11" s="5"/>
      <c r="G11" s="84">
        <f>SUM(G5:H10)</f>
        <v>62</v>
      </c>
      <c r="H11" s="85"/>
      <c r="I11" s="5"/>
      <c r="J11" s="5"/>
      <c r="K11" s="84">
        <f>SUM(K5:L10)</f>
        <v>147</v>
      </c>
      <c r="L11" s="85"/>
      <c r="M11" s="6"/>
      <c r="N11" s="6"/>
      <c r="O11" s="86">
        <f>SUM(O5:P10)</f>
        <v>123</v>
      </c>
      <c r="P11" s="87"/>
      <c r="S11" s="86">
        <f>SUM(S5:T10)</f>
        <v>5</v>
      </c>
      <c r="T11" s="87"/>
      <c r="W11" s="86">
        <f>SUM(W5:X10)</f>
        <v>15</v>
      </c>
      <c r="X11" s="87"/>
    </row>
    <row r="12" spans="1:34" ht="15" customHeight="1" thickTop="1" x14ac:dyDescent="0.2">
      <c r="B12" s="24"/>
      <c r="C12" s="5"/>
      <c r="D12" s="24"/>
      <c r="E12" s="5"/>
      <c r="F12" s="5"/>
      <c r="G12" s="24"/>
      <c r="H12" s="24"/>
      <c r="I12" s="5"/>
      <c r="J12" s="5"/>
      <c r="K12" s="24"/>
      <c r="L12" s="24"/>
      <c r="M12" s="6"/>
      <c r="N12" s="6"/>
      <c r="O12" s="25"/>
      <c r="P12" s="25"/>
      <c r="S12" s="25"/>
      <c r="T12" s="25"/>
      <c r="W12" s="25"/>
      <c r="X12" s="25"/>
    </row>
    <row r="13" spans="1:34" ht="15" customHeight="1" x14ac:dyDescent="0.2">
      <c r="A13" s="56" t="s">
        <v>27</v>
      </c>
      <c r="B13" s="58"/>
      <c r="C13" s="5"/>
      <c r="D13" s="24"/>
      <c r="E13" s="5"/>
      <c r="F13" s="5"/>
      <c r="G13" s="24"/>
      <c r="H13" s="24"/>
      <c r="I13" s="5"/>
      <c r="J13" s="5"/>
      <c r="K13" s="24"/>
      <c r="L13" s="24"/>
      <c r="M13" s="6"/>
      <c r="N13" s="6"/>
      <c r="O13" s="25"/>
      <c r="P13" s="25"/>
      <c r="S13" s="25"/>
      <c r="T13" s="25"/>
      <c r="W13" s="25"/>
      <c r="X13" s="25"/>
    </row>
    <row r="14" spans="1:34" ht="8.1" customHeight="1" thickBot="1" x14ac:dyDescent="0.25">
      <c r="H14" s="41"/>
    </row>
    <row r="15" spans="1:34" ht="14.25" thickTop="1" thickBot="1" x14ac:dyDescent="0.25">
      <c r="A15" s="50" t="s">
        <v>2</v>
      </c>
      <c r="B15" s="39" t="s">
        <v>19</v>
      </c>
      <c r="C15" s="51" t="s">
        <v>6</v>
      </c>
      <c r="D15" s="39" t="s">
        <v>19</v>
      </c>
      <c r="E15" s="68" t="s">
        <v>11</v>
      </c>
      <c r="F15" s="69"/>
      <c r="G15" s="69"/>
      <c r="H15" s="70"/>
      <c r="I15" s="39" t="s">
        <v>19</v>
      </c>
      <c r="J15" s="47" t="s">
        <v>9</v>
      </c>
      <c r="K15" s="48"/>
      <c r="L15" s="49" t="s">
        <v>19</v>
      </c>
    </row>
    <row r="16" spans="1:34" ht="13.5" thickTop="1" x14ac:dyDescent="0.2">
      <c r="A16" s="44" t="s">
        <v>3</v>
      </c>
      <c r="B16" s="45">
        <v>53</v>
      </c>
      <c r="C16" s="22" t="s">
        <v>7</v>
      </c>
      <c r="D16" s="46">
        <f>SUM(K5:L10)-SUM(I24:I45)+SUM(W24:W45)</f>
        <v>141</v>
      </c>
      <c r="E16" s="71" t="s">
        <v>16</v>
      </c>
      <c r="F16" s="72"/>
      <c r="G16" s="72"/>
      <c r="H16" s="72"/>
      <c r="I16" s="42">
        <f>SUM(S5:T10)-SUM(K24:K45)+SUM(Y24:Y45)</f>
        <v>5</v>
      </c>
      <c r="J16" s="73" t="s">
        <v>10</v>
      </c>
      <c r="K16" s="73"/>
      <c r="L16" s="43">
        <f>SUM(W5:X10)-SUM(L24:L45)+SUM(Z24:Z45)</f>
        <v>14</v>
      </c>
    </row>
    <row r="17" spans="1:34" x14ac:dyDescent="0.2">
      <c r="A17" s="19" t="s">
        <v>4</v>
      </c>
      <c r="B17" s="7">
        <f>D11-SUM(G24:G45)+SUM(U24:U45)</f>
        <v>25</v>
      </c>
      <c r="C17" s="9" t="s">
        <v>8</v>
      </c>
      <c r="D17" s="8">
        <f>SUM(O5:P10)-SUM(J24:J45)+SUM(X24:X45)</f>
        <v>114</v>
      </c>
      <c r="E17" s="74"/>
      <c r="F17" s="75"/>
      <c r="G17" s="75"/>
      <c r="H17" s="76"/>
      <c r="I17" s="16"/>
    </row>
    <row r="18" spans="1:34" x14ac:dyDescent="0.2">
      <c r="A18" s="19" t="s">
        <v>5</v>
      </c>
      <c r="B18" s="7">
        <f>SUM(G5:H10)-SUM(H24:H45)+SUM(V24:V45)</f>
        <v>60</v>
      </c>
      <c r="E18" s="4"/>
      <c r="F18" s="4"/>
      <c r="G18" s="4"/>
      <c r="H18" s="4"/>
      <c r="I18" s="4"/>
      <c r="J18" s="4"/>
    </row>
    <row r="19" spans="1:34" x14ac:dyDescent="0.2">
      <c r="A19" s="26"/>
      <c r="B19" s="27"/>
      <c r="E19" s="4"/>
      <c r="F19" s="4"/>
      <c r="G19" s="4"/>
      <c r="H19" s="4"/>
      <c r="I19" s="4"/>
      <c r="J19" s="4"/>
    </row>
    <row r="20" spans="1:34" x14ac:dyDescent="0.2">
      <c r="A20" s="56" t="s">
        <v>28</v>
      </c>
      <c r="B20" s="59"/>
      <c r="E20" s="4"/>
      <c r="F20" s="4"/>
      <c r="G20" s="4"/>
      <c r="H20" s="4"/>
      <c r="I20" s="4"/>
      <c r="J20" s="4"/>
    </row>
    <row r="21" spans="1:34" ht="8.1" customHeight="1" x14ac:dyDescent="0.2"/>
    <row r="22" spans="1:34" ht="15" customHeight="1" x14ac:dyDescent="0.2">
      <c r="A22" s="78" t="s">
        <v>0</v>
      </c>
      <c r="B22" s="80" t="s">
        <v>1</v>
      </c>
      <c r="C22" s="80" t="s">
        <v>12</v>
      </c>
      <c r="D22" s="80" t="s">
        <v>14</v>
      </c>
      <c r="E22" s="82" t="s">
        <v>13</v>
      </c>
      <c r="F22" s="77" t="s">
        <v>15</v>
      </c>
      <c r="G22" s="77"/>
      <c r="H22" s="77"/>
      <c r="I22" s="77"/>
      <c r="J22" s="77"/>
      <c r="K22" s="77"/>
      <c r="L22" s="77"/>
      <c r="M22" s="62" t="s">
        <v>24</v>
      </c>
      <c r="N22" s="62"/>
      <c r="O22" s="62"/>
      <c r="P22" s="62"/>
      <c r="Q22" s="62"/>
      <c r="R22" s="62"/>
      <c r="S22" s="62"/>
      <c r="T22" s="63" t="s">
        <v>25</v>
      </c>
      <c r="U22" s="64"/>
      <c r="V22" s="64"/>
      <c r="W22" s="64"/>
      <c r="X22" s="64"/>
      <c r="Y22" s="64"/>
      <c r="Z22" s="65"/>
      <c r="AA22" s="62" t="s">
        <v>20</v>
      </c>
      <c r="AB22" s="62"/>
      <c r="AC22" s="62"/>
      <c r="AD22" s="62"/>
      <c r="AE22" s="62"/>
      <c r="AF22" s="62"/>
      <c r="AG22" s="62"/>
      <c r="AH22" s="66" t="s">
        <v>18</v>
      </c>
    </row>
    <row r="23" spans="1:34" ht="13.5" thickBot="1" x14ac:dyDescent="0.25">
      <c r="A23" s="79"/>
      <c r="B23" s="81"/>
      <c r="C23" s="81"/>
      <c r="D23" s="81"/>
      <c r="E23" s="83"/>
      <c r="F23" s="60" t="s">
        <v>3</v>
      </c>
      <c r="G23" s="60" t="s">
        <v>4</v>
      </c>
      <c r="H23" s="60" t="s">
        <v>5</v>
      </c>
      <c r="I23" s="60" t="s">
        <v>7</v>
      </c>
      <c r="J23" s="60" t="s">
        <v>8</v>
      </c>
      <c r="K23" s="60" t="s">
        <v>16</v>
      </c>
      <c r="L23" s="60" t="s">
        <v>17</v>
      </c>
      <c r="M23" s="61" t="s">
        <v>3</v>
      </c>
      <c r="N23" s="61" t="s">
        <v>4</v>
      </c>
      <c r="O23" s="61" t="s">
        <v>5</v>
      </c>
      <c r="P23" s="61" t="s">
        <v>7</v>
      </c>
      <c r="Q23" s="61" t="s">
        <v>8</v>
      </c>
      <c r="R23" s="61" t="s">
        <v>16</v>
      </c>
      <c r="S23" s="61" t="s">
        <v>17</v>
      </c>
      <c r="T23" s="60" t="s">
        <v>3</v>
      </c>
      <c r="U23" s="60" t="s">
        <v>4</v>
      </c>
      <c r="V23" s="60" t="s">
        <v>5</v>
      </c>
      <c r="W23" s="60" t="s">
        <v>7</v>
      </c>
      <c r="X23" s="60" t="s">
        <v>8</v>
      </c>
      <c r="Y23" s="60" t="s">
        <v>16</v>
      </c>
      <c r="Z23" s="60" t="s">
        <v>17</v>
      </c>
      <c r="AA23" s="61" t="s">
        <v>3</v>
      </c>
      <c r="AB23" s="61" t="s">
        <v>4</v>
      </c>
      <c r="AC23" s="61" t="s">
        <v>5</v>
      </c>
      <c r="AD23" s="61" t="s">
        <v>7</v>
      </c>
      <c r="AE23" s="61" t="s">
        <v>8</v>
      </c>
      <c r="AF23" s="61" t="s">
        <v>16</v>
      </c>
      <c r="AG23" s="61" t="s">
        <v>17</v>
      </c>
      <c r="AH23" s="67"/>
    </row>
    <row r="24" spans="1:34" s="14" customFormat="1" ht="13.5" thickTop="1" x14ac:dyDescent="0.2">
      <c r="A24" s="53">
        <v>43136</v>
      </c>
      <c r="B24" s="52" t="s">
        <v>79</v>
      </c>
      <c r="C24" s="52" t="s">
        <v>90</v>
      </c>
      <c r="D24" s="52" t="s">
        <v>35</v>
      </c>
      <c r="E24" s="52">
        <v>102974</v>
      </c>
      <c r="F24" s="52"/>
      <c r="G24" s="52"/>
      <c r="H24" s="52"/>
      <c r="I24" s="52">
        <v>6</v>
      </c>
      <c r="J24" s="52">
        <v>6</v>
      </c>
      <c r="K24" s="52"/>
      <c r="L24" s="52"/>
      <c r="M24" s="52"/>
      <c r="N24" s="52"/>
      <c r="O24" s="52"/>
      <c r="P24" s="52">
        <v>2</v>
      </c>
      <c r="Q24" s="52">
        <v>1</v>
      </c>
      <c r="R24" s="52"/>
      <c r="S24" s="52"/>
      <c r="T24" s="52"/>
      <c r="U24" s="52"/>
      <c r="V24" s="52"/>
      <c r="W24" s="52">
        <v>4</v>
      </c>
      <c r="X24" s="52">
        <v>5</v>
      </c>
      <c r="Y24" s="52"/>
      <c r="Z24" s="52"/>
      <c r="AA24" s="52">
        <f>F24-(M24+T24)</f>
        <v>0</v>
      </c>
      <c r="AB24" s="52">
        <f t="shared" ref="AB24:AG39" si="0">G24-(N24+U24)</f>
        <v>0</v>
      </c>
      <c r="AC24" s="52">
        <f t="shared" si="0"/>
        <v>0</v>
      </c>
      <c r="AD24" s="52">
        <f t="shared" si="0"/>
        <v>0</v>
      </c>
      <c r="AE24" s="52">
        <f t="shared" si="0"/>
        <v>0</v>
      </c>
      <c r="AF24" s="52">
        <f t="shared" si="0"/>
        <v>0</v>
      </c>
      <c r="AG24" s="52">
        <f t="shared" si="0"/>
        <v>0</v>
      </c>
      <c r="AH24" s="52"/>
    </row>
    <row r="25" spans="1:34" s="14" customFormat="1" x14ac:dyDescent="0.2">
      <c r="A25" s="21">
        <v>43136</v>
      </c>
      <c r="B25" s="12" t="s">
        <v>30</v>
      </c>
      <c r="C25" s="12" t="s">
        <v>68</v>
      </c>
      <c r="D25" s="12" t="s">
        <v>69</v>
      </c>
      <c r="E25" s="12">
        <v>102975</v>
      </c>
      <c r="F25" s="12"/>
      <c r="G25" s="12"/>
      <c r="H25" s="12"/>
      <c r="I25" s="12"/>
      <c r="J25" s="12"/>
      <c r="K25" s="12"/>
      <c r="L25" s="12">
        <v>1</v>
      </c>
      <c r="M25" s="12"/>
      <c r="N25" s="12"/>
      <c r="O25" s="12"/>
      <c r="P25" s="12"/>
      <c r="Q25" s="12"/>
      <c r="R25" s="12"/>
      <c r="S25" s="12">
        <v>1</v>
      </c>
      <c r="T25" s="12"/>
      <c r="U25" s="12"/>
      <c r="V25" s="12"/>
      <c r="W25" s="12"/>
      <c r="X25" s="12"/>
      <c r="Y25" s="12"/>
      <c r="Z25" s="12"/>
      <c r="AA25" s="52">
        <f t="shared" ref="AA25:AG45" si="1">F25-(M25+T25)</f>
        <v>0</v>
      </c>
      <c r="AB25" s="52">
        <f t="shared" si="0"/>
        <v>0</v>
      </c>
      <c r="AC25" s="52">
        <f t="shared" si="0"/>
        <v>0</v>
      </c>
      <c r="AD25" s="52">
        <f t="shared" si="0"/>
        <v>0</v>
      </c>
      <c r="AE25" s="52">
        <f t="shared" si="0"/>
        <v>0</v>
      </c>
      <c r="AF25" s="52">
        <f t="shared" si="0"/>
        <v>0</v>
      </c>
      <c r="AG25" s="52">
        <f t="shared" si="0"/>
        <v>0</v>
      </c>
      <c r="AH25" s="12"/>
    </row>
    <row r="26" spans="1:34" s="14" customFormat="1" x14ac:dyDescent="0.2">
      <c r="A26" s="21">
        <v>43136</v>
      </c>
      <c r="B26" s="20" t="s">
        <v>91</v>
      </c>
      <c r="C26" s="12" t="s">
        <v>77</v>
      </c>
      <c r="D26" s="12" t="s">
        <v>35</v>
      </c>
      <c r="E26" s="12">
        <v>102989</v>
      </c>
      <c r="F26" s="12"/>
      <c r="G26" s="12"/>
      <c r="H26" s="12"/>
      <c r="I26" s="12">
        <v>2</v>
      </c>
      <c r="J26" s="12">
        <v>2</v>
      </c>
      <c r="K26" s="12"/>
      <c r="L26" s="12"/>
      <c r="M26" s="12"/>
      <c r="N26" s="12"/>
      <c r="O26" s="12"/>
      <c r="P26" s="12">
        <v>1</v>
      </c>
      <c r="Q26" s="12">
        <v>1</v>
      </c>
      <c r="R26" s="12"/>
      <c r="S26" s="12"/>
      <c r="T26" s="12"/>
      <c r="U26" s="12"/>
      <c r="V26" s="12"/>
      <c r="W26" s="12">
        <v>1</v>
      </c>
      <c r="X26" s="12">
        <v>1</v>
      </c>
      <c r="Y26" s="12"/>
      <c r="Z26" s="12"/>
      <c r="AA26" s="52">
        <f t="shared" si="1"/>
        <v>0</v>
      </c>
      <c r="AB26" s="52">
        <f t="shared" si="0"/>
        <v>0</v>
      </c>
      <c r="AC26" s="52">
        <f t="shared" si="0"/>
        <v>0</v>
      </c>
      <c r="AD26" s="52">
        <f t="shared" si="0"/>
        <v>0</v>
      </c>
      <c r="AE26" s="52">
        <f t="shared" si="0"/>
        <v>0</v>
      </c>
      <c r="AF26" s="52">
        <f t="shared" si="0"/>
        <v>0</v>
      </c>
      <c r="AG26" s="52">
        <f t="shared" si="0"/>
        <v>0</v>
      </c>
      <c r="AH26" s="12"/>
    </row>
    <row r="27" spans="1:34" s="14" customFormat="1" x14ac:dyDescent="0.2">
      <c r="A27" s="21">
        <v>43139</v>
      </c>
      <c r="B27" s="12" t="s">
        <v>92</v>
      </c>
      <c r="C27" s="12" t="s">
        <v>93</v>
      </c>
      <c r="D27" s="12" t="s">
        <v>35</v>
      </c>
      <c r="E27" s="55">
        <v>102992</v>
      </c>
      <c r="F27" s="12"/>
      <c r="G27" s="12"/>
      <c r="H27" s="12"/>
      <c r="I27" s="12">
        <v>1</v>
      </c>
      <c r="J27" s="12">
        <v>1</v>
      </c>
      <c r="K27" s="12"/>
      <c r="L27" s="12"/>
      <c r="M27" s="12"/>
      <c r="N27" s="12"/>
      <c r="O27" s="12"/>
      <c r="P27" s="12">
        <v>1</v>
      </c>
      <c r="Q27" s="12">
        <v>1</v>
      </c>
      <c r="R27" s="12"/>
      <c r="S27" s="12"/>
      <c r="T27" s="12"/>
      <c r="U27" s="12"/>
      <c r="V27" s="12"/>
      <c r="W27" s="12"/>
      <c r="X27" s="12"/>
      <c r="Y27" s="12"/>
      <c r="Z27" s="12"/>
      <c r="AA27" s="52">
        <f t="shared" si="1"/>
        <v>0</v>
      </c>
      <c r="AB27" s="52">
        <f t="shared" si="0"/>
        <v>0</v>
      </c>
      <c r="AC27" s="52">
        <f t="shared" si="0"/>
        <v>0</v>
      </c>
      <c r="AD27" s="52">
        <f t="shared" si="0"/>
        <v>0</v>
      </c>
      <c r="AE27" s="52">
        <f t="shared" si="0"/>
        <v>0</v>
      </c>
      <c r="AF27" s="52">
        <f t="shared" si="0"/>
        <v>0</v>
      </c>
      <c r="AG27" s="52">
        <f t="shared" si="0"/>
        <v>0</v>
      </c>
      <c r="AH27" s="12"/>
    </row>
    <row r="28" spans="1:34" s="14" customFormat="1" x14ac:dyDescent="0.2">
      <c r="A28" s="21">
        <v>43140</v>
      </c>
      <c r="B28" s="12" t="s">
        <v>91</v>
      </c>
      <c r="C28" s="12" t="s">
        <v>78</v>
      </c>
      <c r="D28" s="13" t="s">
        <v>35</v>
      </c>
      <c r="E28" s="12">
        <v>102993</v>
      </c>
      <c r="F28" s="54"/>
      <c r="G28" s="12"/>
      <c r="H28" s="12"/>
      <c r="I28" s="12">
        <v>2</v>
      </c>
      <c r="J28" s="12">
        <v>2</v>
      </c>
      <c r="K28" s="12"/>
      <c r="L28" s="12"/>
      <c r="M28" s="12"/>
      <c r="N28" s="12"/>
      <c r="O28" s="12"/>
      <c r="P28" s="12">
        <v>1</v>
      </c>
      <c r="Q28" s="12">
        <v>1</v>
      </c>
      <c r="R28" s="12"/>
      <c r="S28" s="12"/>
      <c r="T28" s="12"/>
      <c r="U28" s="12"/>
      <c r="V28" s="12"/>
      <c r="W28" s="12">
        <v>1</v>
      </c>
      <c r="X28" s="12">
        <v>1</v>
      </c>
      <c r="Y28" s="12"/>
      <c r="Z28" s="12"/>
      <c r="AA28" s="52">
        <f t="shared" si="1"/>
        <v>0</v>
      </c>
      <c r="AB28" s="52">
        <f t="shared" si="0"/>
        <v>0</v>
      </c>
      <c r="AC28" s="52">
        <f t="shared" si="0"/>
        <v>0</v>
      </c>
      <c r="AD28" s="52">
        <f t="shared" si="0"/>
        <v>0</v>
      </c>
      <c r="AE28" s="52">
        <f t="shared" si="0"/>
        <v>0</v>
      </c>
      <c r="AF28" s="52">
        <f t="shared" si="0"/>
        <v>0</v>
      </c>
      <c r="AG28" s="52">
        <f t="shared" si="0"/>
        <v>0</v>
      </c>
      <c r="AH28" s="12"/>
    </row>
    <row r="29" spans="1:34" s="14" customFormat="1" x14ac:dyDescent="0.2">
      <c r="A29" s="21">
        <v>43141</v>
      </c>
      <c r="B29" s="12" t="s">
        <v>95</v>
      </c>
      <c r="C29" s="12" t="s">
        <v>94</v>
      </c>
      <c r="D29" s="12" t="s">
        <v>35</v>
      </c>
      <c r="E29" s="52">
        <v>102994</v>
      </c>
      <c r="F29" s="12"/>
      <c r="G29" s="12"/>
      <c r="H29" s="12"/>
      <c r="I29" s="12">
        <v>2</v>
      </c>
      <c r="J29" s="12">
        <v>2</v>
      </c>
      <c r="K29" s="12"/>
      <c r="L29" s="12"/>
      <c r="M29" s="12"/>
      <c r="N29" s="12"/>
      <c r="O29" s="12"/>
      <c r="P29" s="12">
        <v>1</v>
      </c>
      <c r="Q29" s="12">
        <v>1</v>
      </c>
      <c r="R29" s="12"/>
      <c r="S29" s="12"/>
      <c r="T29" s="12"/>
      <c r="U29" s="12"/>
      <c r="V29" s="12"/>
      <c r="W29" s="12">
        <v>1</v>
      </c>
      <c r="X29" s="12">
        <v>1</v>
      </c>
      <c r="Y29" s="12"/>
      <c r="Z29" s="12"/>
      <c r="AA29" s="52">
        <f t="shared" si="1"/>
        <v>0</v>
      </c>
      <c r="AB29" s="52">
        <f t="shared" si="0"/>
        <v>0</v>
      </c>
      <c r="AC29" s="52">
        <f t="shared" si="0"/>
        <v>0</v>
      </c>
      <c r="AD29" s="52">
        <f t="shared" si="0"/>
        <v>0</v>
      </c>
      <c r="AE29" s="52">
        <f t="shared" si="0"/>
        <v>0</v>
      </c>
      <c r="AF29" s="52">
        <f t="shared" si="0"/>
        <v>0</v>
      </c>
      <c r="AG29" s="52">
        <f t="shared" si="0"/>
        <v>0</v>
      </c>
      <c r="AH29" s="12"/>
    </row>
    <row r="30" spans="1:34" s="14" customFormat="1" x14ac:dyDescent="0.2">
      <c r="A30" s="2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>
        <v>22</v>
      </c>
      <c r="X30" s="12">
        <v>11</v>
      </c>
      <c r="Y30" s="12"/>
      <c r="Z30" s="12"/>
      <c r="AA30" s="52">
        <f t="shared" si="1"/>
        <v>0</v>
      </c>
      <c r="AB30" s="52">
        <f t="shared" si="0"/>
        <v>0</v>
      </c>
      <c r="AC30" s="52">
        <f t="shared" si="0"/>
        <v>0</v>
      </c>
      <c r="AD30" s="52">
        <f t="shared" si="0"/>
        <v>-22</v>
      </c>
      <c r="AE30" s="52">
        <f t="shared" si="0"/>
        <v>-11</v>
      </c>
      <c r="AF30" s="52">
        <f t="shared" si="0"/>
        <v>0</v>
      </c>
      <c r="AG30" s="52">
        <f t="shared" si="0"/>
        <v>0</v>
      </c>
      <c r="AH30" s="12"/>
    </row>
    <row r="31" spans="1:34" s="14" customFormat="1" x14ac:dyDescent="0.2">
      <c r="A31" s="21">
        <v>43145</v>
      </c>
      <c r="B31" s="12" t="s">
        <v>96</v>
      </c>
      <c r="C31" s="12" t="s">
        <v>34</v>
      </c>
      <c r="D31" s="12" t="s">
        <v>35</v>
      </c>
      <c r="E31" s="12">
        <v>103057</v>
      </c>
      <c r="F31" s="12"/>
      <c r="G31" s="12"/>
      <c r="H31" s="12"/>
      <c r="I31" s="12">
        <v>2</v>
      </c>
      <c r="J31" s="12">
        <v>2</v>
      </c>
      <c r="K31" s="12"/>
      <c r="L31" s="12"/>
      <c r="M31" s="12"/>
      <c r="N31" s="12"/>
      <c r="O31" s="12"/>
      <c r="P31" s="12">
        <v>2</v>
      </c>
      <c r="Q31" s="12">
        <v>2</v>
      </c>
      <c r="R31" s="12"/>
      <c r="S31" s="12"/>
      <c r="T31" s="12"/>
      <c r="U31" s="12"/>
      <c r="V31" s="12"/>
      <c r="W31" s="12"/>
      <c r="X31" s="12"/>
      <c r="Y31" s="12"/>
      <c r="Z31" s="12"/>
      <c r="AA31" s="52">
        <f t="shared" si="1"/>
        <v>0</v>
      </c>
      <c r="AB31" s="52">
        <f t="shared" si="0"/>
        <v>0</v>
      </c>
      <c r="AC31" s="52">
        <f t="shared" si="0"/>
        <v>0</v>
      </c>
      <c r="AD31" s="52">
        <f t="shared" si="0"/>
        <v>0</v>
      </c>
      <c r="AE31" s="52">
        <f t="shared" si="0"/>
        <v>0</v>
      </c>
      <c r="AF31" s="52">
        <f t="shared" si="0"/>
        <v>0</v>
      </c>
      <c r="AG31" s="52">
        <f t="shared" si="0"/>
        <v>0</v>
      </c>
      <c r="AH31" s="12"/>
    </row>
    <row r="32" spans="1:34" s="14" customFormat="1" x14ac:dyDescent="0.2">
      <c r="A32" s="21">
        <v>43145</v>
      </c>
      <c r="B32" s="12" t="s">
        <v>81</v>
      </c>
      <c r="C32" s="12" t="s">
        <v>90</v>
      </c>
      <c r="D32" s="12" t="s">
        <v>35</v>
      </c>
      <c r="E32" s="12">
        <v>1030</v>
      </c>
      <c r="F32" s="12"/>
      <c r="G32" s="12"/>
      <c r="H32" s="12"/>
      <c r="I32" s="12">
        <v>12</v>
      </c>
      <c r="J32" s="12">
        <v>8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52">
        <f t="shared" si="1"/>
        <v>0</v>
      </c>
      <c r="AB32" s="52">
        <f t="shared" si="0"/>
        <v>0</v>
      </c>
      <c r="AC32" s="52">
        <f t="shared" si="0"/>
        <v>0</v>
      </c>
      <c r="AD32" s="52">
        <f t="shared" si="0"/>
        <v>12</v>
      </c>
      <c r="AE32" s="52">
        <f t="shared" si="0"/>
        <v>8</v>
      </c>
      <c r="AF32" s="52">
        <f t="shared" si="0"/>
        <v>0</v>
      </c>
      <c r="AG32" s="52">
        <f t="shared" si="0"/>
        <v>0</v>
      </c>
      <c r="AH32" s="12"/>
    </row>
    <row r="33" spans="1:34" s="14" customFormat="1" x14ac:dyDescent="0.2">
      <c r="A33" s="21">
        <v>43145</v>
      </c>
      <c r="B33" s="12" t="s">
        <v>96</v>
      </c>
      <c r="C33" s="12" t="s">
        <v>97</v>
      </c>
      <c r="D33" s="12" t="s">
        <v>35</v>
      </c>
      <c r="E33" s="12">
        <v>103057</v>
      </c>
      <c r="F33" s="12"/>
      <c r="G33" s="12"/>
      <c r="H33" s="12"/>
      <c r="I33" s="12">
        <v>2</v>
      </c>
      <c r="J33" s="12">
        <v>2</v>
      </c>
      <c r="K33" s="12"/>
      <c r="L33" s="12"/>
      <c r="M33" s="12"/>
      <c r="N33" s="12"/>
      <c r="O33" s="12"/>
      <c r="P33" s="12">
        <v>2</v>
      </c>
      <c r="Q33" s="12">
        <v>2</v>
      </c>
      <c r="R33" s="12"/>
      <c r="S33" s="12"/>
      <c r="T33" s="12"/>
      <c r="U33" s="12"/>
      <c r="V33" s="12"/>
      <c r="W33" s="12"/>
      <c r="X33" s="12"/>
      <c r="Y33" s="12"/>
      <c r="Z33" s="12"/>
      <c r="AA33" s="52">
        <f t="shared" si="1"/>
        <v>0</v>
      </c>
      <c r="AB33" s="52">
        <f t="shared" si="0"/>
        <v>0</v>
      </c>
      <c r="AC33" s="52">
        <f t="shared" si="0"/>
        <v>0</v>
      </c>
      <c r="AD33" s="52">
        <f t="shared" si="0"/>
        <v>0</v>
      </c>
      <c r="AE33" s="52">
        <f t="shared" si="0"/>
        <v>0</v>
      </c>
      <c r="AF33" s="52">
        <f t="shared" si="0"/>
        <v>0</v>
      </c>
      <c r="AG33" s="52">
        <f t="shared" si="0"/>
        <v>0</v>
      </c>
      <c r="AH33" s="12"/>
    </row>
    <row r="34" spans="1:34" s="14" customFormat="1" x14ac:dyDescent="0.2">
      <c r="A34" s="21">
        <v>43150</v>
      </c>
      <c r="B34" s="12" t="s">
        <v>92</v>
      </c>
      <c r="C34" s="12" t="s">
        <v>47</v>
      </c>
      <c r="D34" s="12" t="s">
        <v>35</v>
      </c>
      <c r="E34" s="12">
        <v>103063</v>
      </c>
      <c r="F34" s="12"/>
      <c r="G34" s="12"/>
      <c r="H34" s="12"/>
      <c r="I34" s="12">
        <v>6</v>
      </c>
      <c r="J34" s="12">
        <v>3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52">
        <f t="shared" si="1"/>
        <v>0</v>
      </c>
      <c r="AB34" s="52">
        <f t="shared" si="0"/>
        <v>0</v>
      </c>
      <c r="AC34" s="52">
        <f t="shared" si="0"/>
        <v>0</v>
      </c>
      <c r="AD34" s="52">
        <f t="shared" si="0"/>
        <v>6</v>
      </c>
      <c r="AE34" s="52">
        <f t="shared" si="0"/>
        <v>3</v>
      </c>
      <c r="AF34" s="52">
        <f t="shared" si="0"/>
        <v>0</v>
      </c>
      <c r="AG34" s="52">
        <f t="shared" si="0"/>
        <v>0</v>
      </c>
      <c r="AH34" s="12"/>
    </row>
    <row r="35" spans="1:34" s="14" customFormat="1" x14ac:dyDescent="0.2">
      <c r="A35" s="21">
        <v>43151</v>
      </c>
      <c r="B35" s="12" t="s">
        <v>30</v>
      </c>
      <c r="C35" s="12" t="s">
        <v>47</v>
      </c>
      <c r="D35" s="12" t="s">
        <v>32</v>
      </c>
      <c r="E35" s="12">
        <v>103065</v>
      </c>
      <c r="F35" s="12">
        <v>2</v>
      </c>
      <c r="G35" s="12">
        <v>1</v>
      </c>
      <c r="H35" s="12">
        <v>2</v>
      </c>
      <c r="I35" s="12"/>
      <c r="J35" s="12"/>
      <c r="K35" s="12"/>
      <c r="L35" s="12"/>
      <c r="M35" s="12">
        <v>2</v>
      </c>
      <c r="N35" s="12">
        <v>1</v>
      </c>
      <c r="O35" s="12">
        <v>2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52">
        <f t="shared" si="1"/>
        <v>0</v>
      </c>
      <c r="AB35" s="52">
        <f t="shared" si="0"/>
        <v>0</v>
      </c>
      <c r="AC35" s="52">
        <f t="shared" si="0"/>
        <v>0</v>
      </c>
      <c r="AD35" s="52">
        <f t="shared" si="0"/>
        <v>0</v>
      </c>
      <c r="AE35" s="52">
        <f t="shared" si="0"/>
        <v>0</v>
      </c>
      <c r="AF35" s="52">
        <f t="shared" si="0"/>
        <v>0</v>
      </c>
      <c r="AG35" s="52">
        <f t="shared" si="0"/>
        <v>0</v>
      </c>
      <c r="AH35" s="12"/>
    </row>
    <row r="36" spans="1:34" s="14" customFormat="1" x14ac:dyDescent="0.2">
      <c r="A36" s="2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52">
        <f t="shared" si="1"/>
        <v>0</v>
      </c>
      <c r="AB36" s="52">
        <f t="shared" si="0"/>
        <v>0</v>
      </c>
      <c r="AC36" s="52">
        <f t="shared" si="0"/>
        <v>0</v>
      </c>
      <c r="AD36" s="52">
        <f t="shared" si="0"/>
        <v>0</v>
      </c>
      <c r="AE36" s="52">
        <f t="shared" si="0"/>
        <v>0</v>
      </c>
      <c r="AF36" s="52">
        <f t="shared" si="0"/>
        <v>0</v>
      </c>
      <c r="AG36" s="52">
        <f t="shared" si="0"/>
        <v>0</v>
      </c>
      <c r="AH36" s="12"/>
    </row>
    <row r="37" spans="1:34" s="14" customFormat="1" x14ac:dyDescent="0.2">
      <c r="A37" s="2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52">
        <f t="shared" si="1"/>
        <v>0</v>
      </c>
      <c r="AB37" s="52">
        <f t="shared" si="0"/>
        <v>0</v>
      </c>
      <c r="AC37" s="52">
        <f t="shared" si="0"/>
        <v>0</v>
      </c>
      <c r="AD37" s="52">
        <f t="shared" si="0"/>
        <v>0</v>
      </c>
      <c r="AE37" s="52">
        <f t="shared" si="0"/>
        <v>0</v>
      </c>
      <c r="AF37" s="52">
        <f t="shared" si="0"/>
        <v>0</v>
      </c>
      <c r="AG37" s="52">
        <f t="shared" si="0"/>
        <v>0</v>
      </c>
      <c r="AH37" s="12"/>
    </row>
    <row r="38" spans="1:34" s="14" customFormat="1" x14ac:dyDescent="0.2">
      <c r="A38" s="2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52">
        <f t="shared" si="1"/>
        <v>0</v>
      </c>
      <c r="AB38" s="52">
        <f t="shared" si="0"/>
        <v>0</v>
      </c>
      <c r="AC38" s="52">
        <f t="shared" si="0"/>
        <v>0</v>
      </c>
      <c r="AD38" s="52">
        <f t="shared" si="0"/>
        <v>0</v>
      </c>
      <c r="AE38" s="52">
        <f t="shared" si="0"/>
        <v>0</v>
      </c>
      <c r="AF38" s="52">
        <f t="shared" si="0"/>
        <v>0</v>
      </c>
      <c r="AG38" s="52">
        <f t="shared" si="0"/>
        <v>0</v>
      </c>
      <c r="AH38" s="12"/>
    </row>
    <row r="39" spans="1:34" s="14" customFormat="1" x14ac:dyDescent="0.2">
      <c r="A39" s="2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52">
        <f t="shared" si="1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12"/>
    </row>
    <row r="40" spans="1:34" s="14" customFormat="1" x14ac:dyDescent="0.2">
      <c r="A40" s="2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52">
        <f t="shared" si="1"/>
        <v>0</v>
      </c>
      <c r="AB40" s="52">
        <f t="shared" si="1"/>
        <v>0</v>
      </c>
      <c r="AC40" s="52">
        <f t="shared" si="1"/>
        <v>0</v>
      </c>
      <c r="AD40" s="52">
        <f t="shared" si="1"/>
        <v>0</v>
      </c>
      <c r="AE40" s="52">
        <f t="shared" si="1"/>
        <v>0</v>
      </c>
      <c r="AF40" s="52">
        <f t="shared" si="1"/>
        <v>0</v>
      </c>
      <c r="AG40" s="52">
        <f t="shared" si="1"/>
        <v>0</v>
      </c>
      <c r="AH40" s="12"/>
    </row>
    <row r="41" spans="1:34" s="14" customFormat="1" x14ac:dyDescent="0.2">
      <c r="A41" s="2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52">
        <f t="shared" si="1"/>
        <v>0</v>
      </c>
      <c r="AB41" s="52">
        <f t="shared" si="1"/>
        <v>0</v>
      </c>
      <c r="AC41" s="52">
        <f t="shared" si="1"/>
        <v>0</v>
      </c>
      <c r="AD41" s="52">
        <f t="shared" si="1"/>
        <v>0</v>
      </c>
      <c r="AE41" s="52">
        <f t="shared" si="1"/>
        <v>0</v>
      </c>
      <c r="AF41" s="52">
        <f t="shared" si="1"/>
        <v>0</v>
      </c>
      <c r="AG41" s="52">
        <f t="shared" si="1"/>
        <v>0</v>
      </c>
      <c r="AH41" s="12"/>
    </row>
    <row r="42" spans="1:34" s="14" customFormat="1" x14ac:dyDescent="0.2">
      <c r="A42" s="2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52">
        <f t="shared" si="1"/>
        <v>0</v>
      </c>
      <c r="AB42" s="52">
        <f t="shared" si="1"/>
        <v>0</v>
      </c>
      <c r="AC42" s="52">
        <f t="shared" si="1"/>
        <v>0</v>
      </c>
      <c r="AD42" s="52">
        <f t="shared" si="1"/>
        <v>0</v>
      </c>
      <c r="AE42" s="52">
        <f t="shared" si="1"/>
        <v>0</v>
      </c>
      <c r="AF42" s="52">
        <f t="shared" si="1"/>
        <v>0</v>
      </c>
      <c r="AG42" s="52">
        <f t="shared" si="1"/>
        <v>0</v>
      </c>
      <c r="AH42" s="12"/>
    </row>
    <row r="43" spans="1:34" s="14" customFormat="1" x14ac:dyDescent="0.2">
      <c r="A43" s="2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52">
        <f t="shared" si="1"/>
        <v>0</v>
      </c>
      <c r="AB43" s="52">
        <f t="shared" si="1"/>
        <v>0</v>
      </c>
      <c r="AC43" s="52">
        <f t="shared" si="1"/>
        <v>0</v>
      </c>
      <c r="AD43" s="52">
        <f t="shared" si="1"/>
        <v>0</v>
      </c>
      <c r="AE43" s="52">
        <f t="shared" si="1"/>
        <v>0</v>
      </c>
      <c r="AF43" s="52">
        <f t="shared" si="1"/>
        <v>0</v>
      </c>
      <c r="AG43" s="52">
        <f t="shared" si="1"/>
        <v>0</v>
      </c>
      <c r="AH43" s="12"/>
    </row>
    <row r="44" spans="1:34" s="14" customFormat="1" x14ac:dyDescent="0.2">
      <c r="A44" s="2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52">
        <f t="shared" si="1"/>
        <v>0</v>
      </c>
      <c r="AB44" s="52">
        <f t="shared" si="1"/>
        <v>0</v>
      </c>
      <c r="AC44" s="52">
        <f t="shared" si="1"/>
        <v>0</v>
      </c>
      <c r="AD44" s="52">
        <f t="shared" si="1"/>
        <v>0</v>
      </c>
      <c r="AE44" s="52">
        <f t="shared" si="1"/>
        <v>0</v>
      </c>
      <c r="AF44" s="52">
        <f t="shared" si="1"/>
        <v>0</v>
      </c>
      <c r="AG44" s="52">
        <f t="shared" si="1"/>
        <v>0</v>
      </c>
      <c r="AH44" s="12"/>
    </row>
    <row r="45" spans="1:34" s="14" customFormat="1" x14ac:dyDescent="0.2">
      <c r="A45" s="21"/>
      <c r="B45" s="13"/>
      <c r="C45" s="13"/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52">
        <f t="shared" si="1"/>
        <v>0</v>
      </c>
      <c r="AB45" s="52">
        <f t="shared" si="1"/>
        <v>0</v>
      </c>
      <c r="AC45" s="52">
        <f t="shared" si="1"/>
        <v>0</v>
      </c>
      <c r="AD45" s="52">
        <f t="shared" si="1"/>
        <v>0</v>
      </c>
      <c r="AE45" s="52">
        <f t="shared" si="1"/>
        <v>0</v>
      </c>
      <c r="AF45" s="52">
        <f t="shared" si="1"/>
        <v>0</v>
      </c>
      <c r="AG45" s="52">
        <f t="shared" si="1"/>
        <v>0</v>
      </c>
      <c r="AH45" s="12"/>
    </row>
    <row r="46" spans="1:34" x14ac:dyDescent="0.2">
      <c r="E46" s="23" t="s">
        <v>23</v>
      </c>
      <c r="F46" s="11">
        <f t="shared" ref="F46:AG46" si="2">SUM(F24:F45)</f>
        <v>2</v>
      </c>
      <c r="G46" s="11">
        <f t="shared" si="2"/>
        <v>1</v>
      </c>
      <c r="H46" s="11">
        <f t="shared" si="2"/>
        <v>2</v>
      </c>
      <c r="I46" s="11">
        <f t="shared" si="2"/>
        <v>35</v>
      </c>
      <c r="J46" s="11">
        <f t="shared" si="2"/>
        <v>28</v>
      </c>
      <c r="K46" s="11">
        <f t="shared" si="2"/>
        <v>0</v>
      </c>
      <c r="L46" s="11">
        <f t="shared" si="2"/>
        <v>1</v>
      </c>
      <c r="M46" s="11">
        <f t="shared" si="2"/>
        <v>2</v>
      </c>
      <c r="N46" s="11">
        <f t="shared" si="2"/>
        <v>1</v>
      </c>
      <c r="O46" s="11">
        <f t="shared" si="2"/>
        <v>2</v>
      </c>
      <c r="P46" s="11">
        <f t="shared" si="2"/>
        <v>10</v>
      </c>
      <c r="Q46" s="11">
        <f t="shared" si="2"/>
        <v>9</v>
      </c>
      <c r="R46" s="11">
        <f t="shared" si="2"/>
        <v>0</v>
      </c>
      <c r="S46" s="11">
        <f t="shared" si="2"/>
        <v>1</v>
      </c>
      <c r="T46" s="11">
        <f t="shared" si="2"/>
        <v>0</v>
      </c>
      <c r="U46" s="11">
        <f t="shared" si="2"/>
        <v>0</v>
      </c>
      <c r="V46" s="11">
        <f t="shared" si="2"/>
        <v>0</v>
      </c>
      <c r="W46" s="11">
        <f t="shared" si="2"/>
        <v>29</v>
      </c>
      <c r="X46" s="11">
        <f t="shared" si="2"/>
        <v>19</v>
      </c>
      <c r="Y46" s="11">
        <f t="shared" si="2"/>
        <v>0</v>
      </c>
      <c r="Z46" s="11">
        <f t="shared" si="2"/>
        <v>0</v>
      </c>
      <c r="AA46" s="11">
        <f t="shared" si="2"/>
        <v>0</v>
      </c>
      <c r="AB46" s="11">
        <f t="shared" si="2"/>
        <v>0</v>
      </c>
      <c r="AC46" s="11">
        <f t="shared" si="2"/>
        <v>0</v>
      </c>
      <c r="AD46" s="11">
        <f t="shared" si="2"/>
        <v>-4</v>
      </c>
      <c r="AE46" s="11">
        <f t="shared" si="2"/>
        <v>0</v>
      </c>
      <c r="AF46" s="11">
        <f t="shared" si="2"/>
        <v>0</v>
      </c>
      <c r="AG46" s="11">
        <f t="shared" si="2"/>
        <v>0</v>
      </c>
    </row>
  </sheetData>
  <sheetProtection insertRows="0" deleteRows="0" selectLockedCells="1"/>
  <mergeCells count="91">
    <mergeCell ref="M22:S22"/>
    <mergeCell ref="T22:Z22"/>
    <mergeCell ref="AA22:AG22"/>
    <mergeCell ref="AH22:AH23"/>
    <mergeCell ref="E15:H15"/>
    <mergeCell ref="E16:H16"/>
    <mergeCell ref="J16:K16"/>
    <mergeCell ref="E17:H17"/>
    <mergeCell ref="F22:L22"/>
    <mergeCell ref="A22:A23"/>
    <mergeCell ref="B22:B23"/>
    <mergeCell ref="C22:C23"/>
    <mergeCell ref="D22:D23"/>
    <mergeCell ref="E22:E23"/>
    <mergeCell ref="G11:H11"/>
    <mergeCell ref="K11:L11"/>
    <mergeCell ref="O11:P11"/>
    <mergeCell ref="S11:T11"/>
    <mergeCell ref="W11:X11"/>
    <mergeCell ref="O10:P10"/>
    <mergeCell ref="Q10:R10"/>
    <mergeCell ref="S10:T10"/>
    <mergeCell ref="U10:V10"/>
    <mergeCell ref="W10:X10"/>
    <mergeCell ref="E10:F10"/>
    <mergeCell ref="G10:H10"/>
    <mergeCell ref="I10:J10"/>
    <mergeCell ref="K10:L10"/>
    <mergeCell ref="M10:N10"/>
    <mergeCell ref="O9:P9"/>
    <mergeCell ref="Q9:R9"/>
    <mergeCell ref="S9:T9"/>
    <mergeCell ref="U9:V9"/>
    <mergeCell ref="W9:X9"/>
    <mergeCell ref="E9:F9"/>
    <mergeCell ref="G9:H9"/>
    <mergeCell ref="I9:J9"/>
    <mergeCell ref="K9:L9"/>
    <mergeCell ref="M9:N9"/>
    <mergeCell ref="O8:P8"/>
    <mergeCell ref="Q8:R8"/>
    <mergeCell ref="S8:T8"/>
    <mergeCell ref="U8:V8"/>
    <mergeCell ref="W8:X8"/>
    <mergeCell ref="E8:F8"/>
    <mergeCell ref="G8:H8"/>
    <mergeCell ref="I8:J8"/>
    <mergeCell ref="K8:L8"/>
    <mergeCell ref="M8:N8"/>
    <mergeCell ref="O7:P7"/>
    <mergeCell ref="Q7:R7"/>
    <mergeCell ref="S7:T7"/>
    <mergeCell ref="U7:V7"/>
    <mergeCell ref="W7:X7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E6:F6"/>
    <mergeCell ref="G6:H6"/>
    <mergeCell ref="I6:J6"/>
    <mergeCell ref="K6:L6"/>
    <mergeCell ref="M6:N6"/>
    <mergeCell ref="O5:P5"/>
    <mergeCell ref="Q5:R5"/>
    <mergeCell ref="S5:T5"/>
    <mergeCell ref="U5:V5"/>
    <mergeCell ref="W5:X5"/>
    <mergeCell ref="E5:F5"/>
    <mergeCell ref="G5:H5"/>
    <mergeCell ref="I5:J5"/>
    <mergeCell ref="K5:L5"/>
    <mergeCell ref="M5:N5"/>
    <mergeCell ref="A1:AH1"/>
    <mergeCell ref="A3:H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B16">
    <cfRule type="cellIs" dxfId="18" priority="10" operator="lessThan">
      <formula>12</formula>
    </cfRule>
    <cfRule type="cellIs" dxfId="17" priority="17" operator="lessThan">
      <formula>10</formula>
    </cfRule>
    <cfRule type="cellIs" dxfId="16" priority="18" operator="lessThan">
      <formula>10</formula>
    </cfRule>
    <cfRule type="cellIs" dxfId="15" priority="19" operator="lessThan">
      <formula>10</formula>
    </cfRule>
  </conditionalFormatting>
  <conditionalFormatting sqref="B17">
    <cfRule type="cellIs" dxfId="14" priority="9" operator="lessThan">
      <formula>12</formula>
    </cfRule>
    <cfRule type="cellIs" dxfId="13" priority="16" operator="lessThan">
      <formula>10</formula>
    </cfRule>
  </conditionalFormatting>
  <conditionalFormatting sqref="B18">
    <cfRule type="cellIs" dxfId="12" priority="8" operator="lessThan">
      <formula>12</formula>
    </cfRule>
    <cfRule type="cellIs" dxfId="11" priority="15" operator="lessThan">
      <formula>10</formula>
    </cfRule>
  </conditionalFormatting>
  <conditionalFormatting sqref="D16">
    <cfRule type="cellIs" dxfId="10" priority="7" operator="lessThan">
      <formula>12</formula>
    </cfRule>
    <cfRule type="cellIs" dxfId="9" priority="14" operator="lessThan">
      <formula>10</formula>
    </cfRule>
  </conditionalFormatting>
  <conditionalFormatting sqref="D17">
    <cfRule type="cellIs" dxfId="8" priority="6" operator="lessThan">
      <formula>12</formula>
    </cfRule>
    <cfRule type="cellIs" dxfId="7" priority="13" operator="lessThan">
      <formula>10</formula>
    </cfRule>
  </conditionalFormatting>
  <conditionalFormatting sqref="I16">
    <cfRule type="cellIs" dxfId="6" priority="3" operator="greaterThan">
      <formula>$S$11</formula>
    </cfRule>
    <cfRule type="cellIs" dxfId="5" priority="5" operator="lessThan">
      <formula>12</formula>
    </cfRule>
    <cfRule type="cellIs" dxfId="4" priority="12" operator="lessThan">
      <formula>10</formula>
    </cfRule>
  </conditionalFormatting>
  <conditionalFormatting sqref="L16">
    <cfRule type="cellIs" dxfId="3" priority="4" operator="lessThan">
      <formula>12</formula>
    </cfRule>
    <cfRule type="cellIs" dxfId="2" priority="11" operator="lessThan">
      <formula>10</formula>
    </cfRule>
  </conditionalFormatting>
  <conditionalFormatting sqref="AA24:AG45">
    <cfRule type="cellIs" dxfId="1" priority="2" operator="greaterThan">
      <formula>0</formula>
    </cfRule>
  </conditionalFormatting>
  <conditionalFormatting sqref="AA46:AG46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JAN-18</vt:lpstr>
      <vt:lpstr>FEB-18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pc</dc:creator>
  <cp:lastModifiedBy>Nusatek Store</cp:lastModifiedBy>
  <cp:lastPrinted>2018-01-09T03:43:48Z</cp:lastPrinted>
  <dcterms:created xsi:type="dcterms:W3CDTF">2016-04-22T03:01:56Z</dcterms:created>
  <dcterms:modified xsi:type="dcterms:W3CDTF">2018-03-06T01:06:31Z</dcterms:modified>
</cp:coreProperties>
</file>